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01. PROCUREMENT FILES FY18\FY18-052-DRC-009 - ASSP Y6\RFQ - DRC - ASSP Y6\"/>
    </mc:Choice>
  </mc:AlternateContent>
  <bookViews>
    <workbookView xWindow="0" yWindow="0" windowWidth="34770" windowHeight="15765" tabRatio="500"/>
  </bookViews>
  <sheets>
    <sheet name="Batch 1 " sheetId="4" r:id="rId1"/>
    <sheet name="Batch 2" sheetId="3" r:id="rId2"/>
    <sheet name="Sheet1" sheetId="1" r:id="rId3"/>
  </sheets>
  <definedNames>
    <definedName name="_xlnm._FilterDatabase" localSheetId="0" hidden="1">'Batch 1 '!$A$7:$B$134</definedName>
    <definedName name="_xlnm._FilterDatabase" localSheetId="1" hidden="1">'Batch 2'!$A$7:$B$180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4" l="1"/>
  <c r="H10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80" i="4"/>
  <c r="H81" i="4"/>
  <c r="H82" i="4"/>
  <c r="H83" i="4"/>
  <c r="H84" i="4"/>
  <c r="H85" i="4"/>
  <c r="H87" i="4"/>
  <c r="H89" i="4"/>
  <c r="H91" i="4"/>
  <c r="H93" i="4"/>
  <c r="H94" i="4"/>
  <c r="H95" i="4"/>
  <c r="H96" i="4"/>
  <c r="H97" i="4"/>
  <c r="H98" i="4"/>
  <c r="H100" i="4"/>
  <c r="H101" i="4"/>
  <c r="H102" i="4"/>
  <c r="H103" i="4"/>
  <c r="H104" i="4"/>
  <c r="H105" i="4"/>
  <c r="H106" i="4"/>
  <c r="H107" i="4"/>
  <c r="H108" i="4"/>
  <c r="H109" i="4"/>
  <c r="H110" i="4"/>
  <c r="H112" i="4"/>
  <c r="H113" i="4"/>
  <c r="H115" i="4"/>
  <c r="H117" i="4"/>
  <c r="H118" i="4"/>
  <c r="H119" i="4"/>
  <c r="H120" i="4"/>
  <c r="H121" i="4"/>
  <c r="H122" i="4"/>
  <c r="H123" i="4"/>
  <c r="H125" i="4"/>
  <c r="H126" i="4"/>
  <c r="H127" i="4"/>
  <c r="H129" i="4"/>
  <c r="H130" i="4"/>
  <c r="H131" i="4"/>
  <c r="H132" i="4"/>
  <c r="H134" i="4"/>
  <c r="H180" i="3"/>
  <c r="H178" i="3"/>
  <c r="H176" i="3"/>
  <c r="H175" i="3"/>
  <c r="H174" i="3"/>
  <c r="H173" i="3"/>
  <c r="H172" i="3"/>
  <c r="H170" i="3"/>
  <c r="H169" i="3"/>
  <c r="H168" i="3"/>
  <c r="H167" i="3"/>
  <c r="H166" i="3"/>
  <c r="H164" i="3"/>
  <c r="H163" i="3"/>
  <c r="H162" i="3"/>
  <c r="H160" i="3"/>
  <c r="H159" i="3"/>
  <c r="H158" i="3"/>
  <c r="H157" i="3"/>
  <c r="H156" i="3"/>
  <c r="H155" i="3"/>
  <c r="H154" i="3"/>
  <c r="H153" i="3"/>
  <c r="H152" i="3"/>
  <c r="H150" i="3"/>
  <c r="H149" i="3"/>
  <c r="H148" i="3"/>
  <c r="H147" i="3"/>
  <c r="H146" i="3"/>
  <c r="H145" i="3"/>
  <c r="H143" i="3"/>
  <c r="H142" i="3"/>
  <c r="H141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6" i="3"/>
  <c r="H125" i="3"/>
  <c r="H124" i="3"/>
  <c r="H123" i="3"/>
  <c r="H122" i="3"/>
  <c r="H121" i="3"/>
  <c r="H120" i="3"/>
  <c r="H119" i="3"/>
  <c r="H118" i="3"/>
  <c r="H117" i="3"/>
  <c r="H115" i="3"/>
  <c r="H114" i="3"/>
  <c r="H112" i="3"/>
  <c r="H110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5" i="3"/>
  <c r="H94" i="3"/>
  <c r="H93" i="3"/>
  <c r="H92" i="3"/>
  <c r="H91" i="3"/>
  <c r="F90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2" i="3"/>
  <c r="H11" i="3"/>
  <c r="H10" i="3"/>
  <c r="H9" i="3"/>
</calcChain>
</file>

<file path=xl/sharedStrings.xml><?xml version="1.0" encoding="utf-8"?>
<sst xmlns="http://schemas.openxmlformats.org/spreadsheetml/2006/main" count="332" uniqueCount="186">
  <si>
    <t>BASE DE CALCUL DES BESOINS L'AN 5 DU PROJET ASSP</t>
  </si>
  <si>
    <t>CAMENE</t>
  </si>
  <si>
    <t>CEDIMET</t>
  </si>
  <si>
    <t>CADIMEK</t>
  </si>
  <si>
    <t>KINDU</t>
  </si>
  <si>
    <t>CAMEKIS</t>
  </si>
  <si>
    <t>Code</t>
  </si>
  <si>
    <t>Libellé</t>
  </si>
  <si>
    <t>5 PRODUITS INDICATEURS DU PROJET</t>
  </si>
  <si>
    <t>Amoxycilline, 250mg, Tab dispersible, 100, blist</t>
  </si>
  <si>
    <t>Oxytocine, 10 UI/ml, 1ml, Amp, Unité</t>
  </si>
  <si>
    <t>Zinc sulfate, 20mg, Tablette dispersable, 100, blister</t>
  </si>
  <si>
    <t>PRODUITS ORAUX</t>
  </si>
  <si>
    <t>Acide Acetylsalicylique, 500mg, Tab, 1000, Vrac</t>
  </si>
  <si>
    <t>Acide Ascorbique, 250mg, Tab, 1000, Vrac</t>
  </si>
  <si>
    <t>Acide Folique, 5mg, Tab, 1000, Vrac</t>
  </si>
  <si>
    <t>Albendazole, 400mg, Tab, 1000, Vrac</t>
  </si>
  <si>
    <t>Chloramphenicol, 250mg, Caps, 1000, Vrac</t>
  </si>
  <si>
    <t>Chlorpheniramine Maleate, 4mg, Tab, 1000, Vrac</t>
  </si>
  <si>
    <t>Ciprofloxacine Chlorhydrate, 500mg, Tab, 100, Vrac</t>
  </si>
  <si>
    <t>Cloxacilline, 250mg, Caps, 1000, Vrac</t>
  </si>
  <si>
    <t>Cotrimoxazole, 240mg/5ml, 100ml, flacon, Unité</t>
  </si>
  <si>
    <t>Cotrimoxazole, 480mg, Tab, 1000, Vrac</t>
  </si>
  <si>
    <t>Dexamethazone, 4mg, Tab, 1000, Vrac</t>
  </si>
  <si>
    <t>Diazepam, 5mg, Tab, 1000, Vrac</t>
  </si>
  <si>
    <t>Digoxine, 250µg, Tab, 28, Blister</t>
  </si>
  <si>
    <t>Doxycycline, 100mg, Tab, 1000, Vrac</t>
  </si>
  <si>
    <t>Erythromycine, 250mg, Tab, 1000, Vrac</t>
  </si>
  <si>
    <t>Erythromycine, 500mg, Tab, 1000, Vrac</t>
  </si>
  <si>
    <t>Furosemide, 40mg, Tab, 1000, Vrac</t>
  </si>
  <si>
    <t>Glibenclamide, 5mg, Tab, 1000, Vrac</t>
  </si>
  <si>
    <t>Griseofulvine, 250mg, Tab, 1000, Vrac</t>
  </si>
  <si>
    <t>Haloperidol, 5mg, Tab, 1000, Vrac</t>
  </si>
  <si>
    <t>Hyoscine Butylbromure (Butylscopolamine), 10mg, Tab, 1000, Vrac</t>
  </si>
  <si>
    <t>Ibuprofen, 400mg, Tab, 1000, Vrac</t>
  </si>
  <si>
    <t>Magnesium Trisilicate + Aluminium Hydroxyde, 250+120mg, Tab, 1000, Vrac</t>
  </si>
  <si>
    <t>Mebendazole, 500mg, Tab, 500, Vrac</t>
  </si>
  <si>
    <t>Metronidazole, 250mg, Tab, 1000, Vrac</t>
  </si>
  <si>
    <t>Methyldopa, 250mg, Tab, 1000, Vrac</t>
  </si>
  <si>
    <t>Misoprostol, 0.2mg, Tab, 100, Vrac</t>
  </si>
  <si>
    <t>Névirapine (NVP) Sirop, 10mg/ml (50mg/5ml), 240ml, Flacon, Unité</t>
  </si>
  <si>
    <t>Nystatine, 100.000 UI/ml, Suspension, 100ml, flacon, Unité</t>
  </si>
  <si>
    <t>Nystatine, 500.000 UI, Tab oral, 100, Vrac</t>
  </si>
  <si>
    <t>Paracetamol, 500mg, Tab, 1000, Vrac</t>
  </si>
  <si>
    <t>Praziquantel, 600mg, Tab, 500, Vrac</t>
  </si>
  <si>
    <t>Prednisolone, 5mg, Tab, 1000, Vrac</t>
  </si>
  <si>
    <t>Pyridoxine Chlorhydrate, 50mg, Tab, 1000, Vrac</t>
  </si>
  <si>
    <t>Salbutamol Sulfate, 4mg, Tab, 1000, Vrac</t>
  </si>
  <si>
    <t>Sels de Réhydratation Orale, pour 1 litre, Sachet, Unité</t>
  </si>
  <si>
    <t>Thiamine, 50mg, Tab, 1000, Vrac</t>
  </si>
  <si>
    <t>Tinidazole, 500mg, Tab, 100, Vrac</t>
  </si>
  <si>
    <t>Tramadol Chlorhydrate, 50 mg, Tab, 100, Vrac</t>
  </si>
  <si>
    <t>PRODUITS INJECTABLES</t>
  </si>
  <si>
    <t>Acetyl Salicylate de Lysine, 1g, Vial, Unité</t>
  </si>
  <si>
    <t>Acide Ascorbique, 100mg/ml, 5ml, Amp, Unité</t>
  </si>
  <si>
    <t>Ampicilline, 1g, Vial, Unité.</t>
  </si>
  <si>
    <t>Atropine, 1mg/ml, 1ml, Amp, Unité</t>
  </si>
  <si>
    <t>Bicarbonate de Sodium, 8.4%, 20ml, Amp, Unité</t>
  </si>
  <si>
    <t>Calcium Gluconate, 100mg/ml, 10ml, Amp, Unité</t>
  </si>
  <si>
    <t>Ceftriaxone, 1g, poudre pour inj., Vial, avec solvant, Unité</t>
  </si>
  <si>
    <t>Ceftriaxone, 250mg, poudre pour inj., Vial, Unité</t>
  </si>
  <si>
    <t>Chloramphenicol Sodium Succinate, 1g, Vial, Unité</t>
  </si>
  <si>
    <t>Chlorpromazine Chlorhydrate, 25mg/ml, 2ml, Amp, Unité</t>
  </si>
  <si>
    <t>Ciprofloxacine, 2mg/ml, 100ml, Flacon, Unité</t>
  </si>
  <si>
    <t>Cloxacilline, 500mg, Vial, Unité</t>
  </si>
  <si>
    <t>Dexamethasone Sodium Phosphate, 4mg/ml, 1ml, Amp, Unité</t>
  </si>
  <si>
    <t>Diazepam, 5mg/ml, 2ml, Amp, Unité</t>
  </si>
  <si>
    <t>Digoxine, 250µg/ml, 2ml, Amp, Unité</t>
  </si>
  <si>
    <t>Eau pour injection, 10ml, Vial, Unité</t>
  </si>
  <si>
    <t>Ephedrine Chlorhydrate, 30mg/ml, 1ml, Amp, Unité</t>
  </si>
  <si>
    <t>Epinéphrine (Adrenaline), 1mg/ml, 1ml, Amp, Unité</t>
  </si>
  <si>
    <t>Furosemide, 10mg/ml, 2ml, Amp, Unité</t>
  </si>
  <si>
    <t>Gentamicine, 40mg/ml, 2ml, Amp, Unité</t>
  </si>
  <si>
    <t>Hydrocortisone Sodium Succinate, 100mg, Vial, Unité</t>
  </si>
  <si>
    <t>Hyoscine Butylbromure (Butylscopolamine), 20mg/ml, 1ml, Amp, Unité</t>
  </si>
  <si>
    <t>Insuline neutre Actrapid, 100UI/ml, 10ml, Vial, Unité</t>
  </si>
  <si>
    <t>Insuline Zinc suspension, 100UI/ml, 10ml, Vial, Unité</t>
  </si>
  <si>
    <t>Ketamine, 50mg/ml, 10ml, Vial, Unité</t>
  </si>
  <si>
    <t>Magnesium Sulfate, 50%, 10ml, Vial, Unité</t>
  </si>
  <si>
    <t>Metronidazole, 5mg/ml, 100ml, Flacon, Unité</t>
  </si>
  <si>
    <t>Penicilline Benzyl (Peni G cristal. Peni), 1MUI, Vial, Unité</t>
  </si>
  <si>
    <t>Penicilline Benzyl (Peni G cristal. Peni), 5MUI, Vial, Unité</t>
  </si>
  <si>
    <t>Phenobarbital Sodique, 100mg/ml, 2ml, Amp, Unité</t>
  </si>
  <si>
    <t>Promethazine Chlorhydrate, 25mg/ml, 2ml, Amp, Unité</t>
  </si>
  <si>
    <t>Pyridoxine, 50mg/ml, 2ml, Amp, Unité</t>
  </si>
  <si>
    <t>Salbutamol, 0.5mg/ml, 1ml, Amp, Unité</t>
  </si>
  <si>
    <t>Spectinomycine, 2g, poudre pour inj., Vial, Unité</t>
  </si>
  <si>
    <t>Thiamine (Vitamine B1), 50mg/ml, 2ml, Amp, Unité</t>
  </si>
  <si>
    <t>ANTIPALUDIQUES</t>
  </si>
  <si>
    <t>Artesunate, 200mg, suppositoire, 6 blister, Unité</t>
  </si>
  <si>
    <t>Artésunate, 50mg, suppositoire, 6 blister, Unité</t>
  </si>
  <si>
    <t>Artesunate+Amodiaquine, 25mg+67.5mg base, Tab, 3, Coformulation 2-11mois</t>
  </si>
  <si>
    <t>Artesunate+Amodiaquine, 50mg+135mg base, Tab, 3, Coformulation 1-5ans</t>
  </si>
  <si>
    <t>Artemether+Luméfantrine, 80mg+480mg base, 6 Tab, blister, coformulation</t>
  </si>
  <si>
    <t>Artemether+Luméfantrine, 40mg+240mg base, 12 Tab, blister, coformulation</t>
  </si>
  <si>
    <t>SERUMS ET VACCINS</t>
  </si>
  <si>
    <t>Serum Antitétanique 1.500 UI/ml, 1ml, Amp, Unité</t>
  </si>
  <si>
    <t>SOLUTES MASSIFS POUR PERFUSION</t>
  </si>
  <si>
    <t>Dextran 70 solution saline, 6%, 500ml, Perfusion, Unité (Polygeline (Haemaccel), 4%, 500ml, Perfusion, Unité)</t>
  </si>
  <si>
    <t>PRODUITS A USAGE OPHTHALMIQUE</t>
  </si>
  <si>
    <t>Dexamethasone, 1%, collyre, 10ml, flacon, Unité</t>
  </si>
  <si>
    <t>PRODUITS A USAGE EXTERNE</t>
  </si>
  <si>
    <t>Lindane (hexachlorure de gammabenzene), 1%, Lotion, 100ml, flacon, Unité</t>
  </si>
  <si>
    <t>Metronidazole 500mg, Tablette vaginale,1000, Unité</t>
  </si>
  <si>
    <t>Miconazole, 2%, crème, 30g, Unité</t>
  </si>
  <si>
    <t>Nystatine, 100.000 UI, Tab vaginal, 100, Vrac</t>
  </si>
  <si>
    <t>Sulfadiazine argentique, 1%, crème, 50g, pot, Unité</t>
  </si>
  <si>
    <t>Talc poudre (ou fleur), 1kg, Unité</t>
  </si>
  <si>
    <t>KIT TRANSFUSIONNEL</t>
  </si>
  <si>
    <t>transfusion</t>
  </si>
  <si>
    <t>Test sanguin anti A monoclonal, 200 tests, 10ml, Unité</t>
  </si>
  <si>
    <t>Test sanguin anti AB monoclonal, 200 tests, 10ml, Unité</t>
  </si>
  <si>
    <t>Test sanguin anti B monoclonal, 200 tests, 10ml, Unité</t>
  </si>
  <si>
    <t>Test sanguin anti D monoclonal, 200 tests, 10ml, Unité</t>
  </si>
  <si>
    <t>Test, Hépatite C, rapide, Determine (Test HCV), Flacon 100 tests, Unité</t>
  </si>
  <si>
    <t>Test, Hépatite B, rapide, Determine, Flacon 100 tests, Unité</t>
  </si>
  <si>
    <t>Test, Syphilis, RPR (test charbon), Unité</t>
  </si>
  <si>
    <t>Test, VIH 1+2, rapide, Determine, Flacon 100 tests, Unité (vikia)</t>
  </si>
  <si>
    <t>Poche de transfusion (Sac à sang), u.u., + CPDA, 250ml, Unité</t>
  </si>
  <si>
    <t>Poche de transfusion (Sac à sang), u.u., + CPDA, 450ml, Unité</t>
  </si>
  <si>
    <t>Transfuseur avec filtre 200µ, stérile, u.u., Unité</t>
  </si>
  <si>
    <t>Test, VIH 1+2, rapide, Uni-Gold, Flacon 20 tests, Unité</t>
  </si>
  <si>
    <t>PRODUITS ANTISEPTIQUES ET DESINFECTANTS</t>
  </si>
  <si>
    <t>Chlorhexidine + Cetrimide, 1.5%+15%, 1 litre, flacon, Unité</t>
  </si>
  <si>
    <t>Polyvidone iodée, 10%, 200ml, flacon, Unité</t>
  </si>
  <si>
    <t>BANDAGES ET PANSEMENTS</t>
  </si>
  <si>
    <t>Sparadrap, Oxyde de Zinc, non perforé, 5cm*5m, Unité</t>
  </si>
  <si>
    <t>MATERIELS D'INJECTION</t>
  </si>
  <si>
    <t>Aiguille à Ailette (épicranienne), u.u., 21G (0.8*19mm), vert, Unité</t>
  </si>
  <si>
    <t>Aiguille à ponction lombaire, u.u., 18G (1.2*90mm), Unité</t>
  </si>
  <si>
    <t>Aiguille à ponction lombaire, u.u., 22G (0.7*40mm), Unité</t>
  </si>
  <si>
    <t>Aiguille, u.u., Luer, 23G (0.6*30mm), bleu, SC &amp; IM enfant, Unité</t>
  </si>
  <si>
    <t>Seringue Insuline, u.u., Luer, 100UI/1ml, + aig. 26G, Unité</t>
  </si>
  <si>
    <t>Seringue, u.u., Luer, 10ml, + aig. 19G, Unité</t>
  </si>
  <si>
    <t>Seringue, u.u., Luer, 2ml, + aig. 21G, Unité</t>
  </si>
  <si>
    <t>SONDES ET DRAINS</t>
  </si>
  <si>
    <t>Seringue, u.u., Luer, 5ml, + aig. 21G, Unité</t>
  </si>
  <si>
    <t>DISPOSITIFS MEDICO-CHIRURGICAUX</t>
  </si>
  <si>
    <t>Gants chirurgicaux, latex, u.u., non poudrés, stériles, Taille 7½, Paire</t>
  </si>
  <si>
    <t>Sachet plastique pour médicament, antigrip, 10*8cm, Boîte de 500 unités</t>
  </si>
  <si>
    <t>Sachet plastique pour médicament, antigrip, 6*8cm, Boîte de 500 unités</t>
  </si>
  <si>
    <t>SUTURES ET LIGATURES</t>
  </si>
  <si>
    <t>Suture polyamide 2/0 75cm 3/8ct ndl 30mm</t>
  </si>
  <si>
    <t>Suture silk 0 75cm 3/8 ct ndl 30mm</t>
  </si>
  <si>
    <t>Suture silk 2/0 45cm 3/8 ct ndl 24.5mm</t>
  </si>
  <si>
    <t>Suture synth abs 1, 70cm 1/2 rb ndl 48mm</t>
  </si>
  <si>
    <t>PETITS EQUIPEMENTS CHIRURGICAUX</t>
  </si>
  <si>
    <t>Lame de bistouri, u.u., stérile, n°21, pour manche 4, Boîte de 100</t>
  </si>
  <si>
    <t>TESTS DIAGNOSTICS</t>
  </si>
  <si>
    <t>Test de grossesse (RST/hCG), Flacon 100 bandelettes, Unité</t>
  </si>
  <si>
    <t>Sulfadoxine + Pyrimethamine, 500+25mg, Tab, 1000, Vrac</t>
  </si>
  <si>
    <t>Cefixime, 200mg, Tab, 10, Blister</t>
  </si>
  <si>
    <t>Fer Sulfate + Acide Folique, 200mg+0.25mg (60mg Fe), Tab, 1000, Vrac</t>
  </si>
  <si>
    <t>Paracetamol, 120mg/5ml, 100ml, flacon, Unité</t>
  </si>
  <si>
    <t>Phenoxymethylpenicilline (Peni V) , 250mg, Tab, 1000, Vrac</t>
  </si>
  <si>
    <t>Promethazine Chlorhydrate, 25 mg, Tab, 1000, Vrac</t>
  </si>
  <si>
    <t>Ranitidine, 150mg, Tab, 1000, Vrac</t>
  </si>
  <si>
    <t>Tramadol Chlorhydrate, 50mg/ml, 2ml, Amp, Unité</t>
  </si>
  <si>
    <t>Artesunate, 60mg, poudre pour injection + 2 solvan</t>
  </si>
  <si>
    <t>Artesunate+Amodiaquine, 100mg+270mg base, Tab, 3, Coformulation 6-13ans</t>
  </si>
  <si>
    <t>Artesunate+Amodiaquine, 100mg+270mg base, Tab, 6, Coformulation Adulte</t>
  </si>
  <si>
    <t>Artemether+Luméfantrine, 20mg+120mg base, 16 Tab dispersible, Conformulation</t>
  </si>
  <si>
    <t>Artemether+Luméfantrine, 20mg+120mg base, 24 Tab, Conformulation, blister</t>
  </si>
  <si>
    <t>Test de dépistage rapide, Malaria, (CareStart Malaria HRP2/PLDH (Pf/Pan) Combo), 1 test, Unité</t>
  </si>
  <si>
    <t>Tetracycline, pommade, 1%, 5g, tube, Unité</t>
  </si>
  <si>
    <t>Acide benzoique, 40g, Pommade, Unité</t>
  </si>
  <si>
    <t>Podophyllotoxine, 0.5%, Solution, 3.5ml, flacon, avec 30 applicateurs, Unité</t>
  </si>
  <si>
    <t>Salbutamol aérosol, 20µg/10ml, 200 doses, flacon, Unité</t>
  </si>
  <si>
    <t>Violet de gentiane, poudre, 25g, Unité</t>
  </si>
  <si>
    <t>Alcool dénaturé, 70° (pour désinfection), 1 litre, Bouteille, Unité</t>
  </si>
  <si>
    <t>Bande platrée, 15cm*2.7cm, Boîte de 12 unités</t>
  </si>
  <si>
    <t>Compresse de gaze, 10*10cm, 12 plis, non stérile, Sachet de 100 unités</t>
  </si>
  <si>
    <t>Compresse, Tulle gras (Paraffiné), 10*10cm, stérile, Boîte de 36 unités</t>
  </si>
  <si>
    <t>Coton hydrophile, rouleau, 500g, Unité</t>
  </si>
  <si>
    <t>Fil pour Cordon ombilical, Coton, rouleau 100m, Unité</t>
  </si>
  <si>
    <t>Aiguille à Ailette (épicranienne), u.u., 23G (0.6*19mm), …, Unité</t>
  </si>
  <si>
    <t>Poche à urine + valve de vidange + anti-retour, 2 litres, Unité</t>
  </si>
  <si>
    <t>Sonde naso-gastrique, embout conique, 125cm, CH10, Unité</t>
  </si>
  <si>
    <t>Sonde naso-gastrique, embout conique, 125cm, CH16, Unité</t>
  </si>
  <si>
    <t>Abaisse langue en bois, 18*140mm, Boîte de 100 unités</t>
  </si>
  <si>
    <t>Gants d'examen, latex, u.u., non poudrés, non stériles, Taille Moyenne (7½), 100</t>
  </si>
  <si>
    <t>Suture synth abs 3/0 45cm 3/8 ct nld 18.5mm</t>
  </si>
  <si>
    <t>TOTAL</t>
  </si>
  <si>
    <t>Immediate Order</t>
  </si>
  <si>
    <t>Batch 2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</si>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</sst>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\ _€_-;\-* #,##0.00\ _€_-;_-* &quot;-&quot;??\ _€_-;_-@_-"/>
    <numFmt numFmtId="166" formatCode="_ * #,##0.00_ ;_ * \-#,##0.00_ ;_ * &quot;-&quot;??_ ;_ @_ 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i/>
      <sz val="10"/>
      <name val="Century Gothic"/>
      <family val="2"/>
    </font>
    <font>
      <sz val="10"/>
      <name val="Century Gothic"/>
      <family val="2"/>
    </font>
    <font>
      <sz val="10"/>
      <color rgb="FFFF000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C3C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1" fillId="0" borderId="0"/>
    <xf numFmtId="0" fontId="5" fillId="0" borderId="0" applyBorder="0"/>
    <xf numFmtId="0" fontId="5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" fillId="0" borderId="0"/>
    <xf numFmtId="0" fontId="5" fillId="0" borderId="0"/>
    <xf numFmtId="0" fontId="11" fillId="0" borderId="0" applyNumberFormat="0" applyBorder="0" applyProtection="0"/>
    <xf numFmtId="0" fontId="1" fillId="0" borderId="0"/>
    <xf numFmtId="9" fontId="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0" fontId="3" fillId="0" borderId="0" xfId="1" applyFont="1"/>
    <xf numFmtId="3" fontId="3" fillId="0" borderId="0" xfId="1" applyNumberFormat="1" applyFont="1"/>
    <xf numFmtId="0" fontId="4" fillId="0" borderId="0" xfId="1" applyFont="1"/>
    <xf numFmtId="0" fontId="3" fillId="0" borderId="0" xfId="1" applyFont="1" applyAlignment="1">
      <alignment vertical="center"/>
    </xf>
    <xf numFmtId="3" fontId="6" fillId="2" borderId="1" xfId="2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/>
    </xf>
    <xf numFmtId="3" fontId="4" fillId="5" borderId="1" xfId="1" applyNumberFormat="1" applyFont="1" applyFill="1" applyBorder="1" applyAlignment="1">
      <alignment horizontal="center" vertical="center"/>
    </xf>
    <xf numFmtId="3" fontId="4" fillId="6" borderId="1" xfId="1" applyNumberFormat="1" applyFont="1" applyFill="1" applyBorder="1" applyAlignment="1">
      <alignment horizontal="center" vertical="center"/>
    </xf>
    <xf numFmtId="3" fontId="4" fillId="7" borderId="1" xfId="1" applyNumberFormat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/>
    </xf>
    <xf numFmtId="3" fontId="7" fillId="2" borderId="1" xfId="2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3" fontId="4" fillId="5" borderId="1" xfId="1" applyNumberFormat="1" applyFont="1" applyFill="1" applyBorder="1" applyAlignment="1">
      <alignment horizontal="center" vertical="center" wrapText="1"/>
    </xf>
    <xf numFmtId="3" fontId="4" fillId="6" borderId="1" xfId="1" applyNumberFormat="1" applyFont="1" applyFill="1" applyBorder="1" applyAlignment="1">
      <alignment horizontal="center" vertical="center" wrapText="1"/>
    </xf>
    <xf numFmtId="3" fontId="8" fillId="10" borderId="1" xfId="3" applyNumberFormat="1" applyFont="1" applyFill="1" applyBorder="1" applyAlignment="1" applyProtection="1">
      <alignment horizontal="center" vertical="center"/>
    </xf>
    <xf numFmtId="0" fontId="9" fillId="6" borderId="1" xfId="3" applyNumberFormat="1" applyFont="1" applyFill="1" applyBorder="1" applyAlignment="1" applyProtection="1">
      <alignment horizontal="center" vertical="center" wrapText="1"/>
    </xf>
    <xf numFmtId="0" fontId="9" fillId="6" borderId="1" xfId="3" applyFont="1" applyFill="1" applyBorder="1" applyAlignment="1" applyProtection="1">
      <alignment vertical="center" wrapText="1"/>
    </xf>
    <xf numFmtId="3" fontId="3" fillId="0" borderId="1" xfId="1" applyNumberFormat="1" applyFont="1" applyBorder="1" applyAlignment="1">
      <alignment vertical="center"/>
    </xf>
    <xf numFmtId="3" fontId="10" fillId="0" borderId="1" xfId="1" applyNumberFormat="1" applyFont="1" applyBorder="1" applyAlignment="1">
      <alignment vertical="center"/>
    </xf>
    <xf numFmtId="3" fontId="3" fillId="8" borderId="1" xfId="1" applyNumberFormat="1" applyFont="1" applyFill="1" applyBorder="1" applyAlignment="1">
      <alignment vertical="center"/>
    </xf>
    <xf numFmtId="3" fontId="10" fillId="8" borderId="1" xfId="1" applyNumberFormat="1" applyFont="1" applyFill="1" applyBorder="1" applyAlignment="1">
      <alignment vertical="center"/>
    </xf>
    <xf numFmtId="3" fontId="8" fillId="10" borderId="3" xfId="3" applyNumberFormat="1" applyFont="1" applyFill="1" applyBorder="1" applyAlignment="1" applyProtection="1">
      <alignment vertical="center"/>
    </xf>
    <xf numFmtId="3" fontId="3" fillId="8" borderId="2" xfId="1" applyNumberFormat="1" applyFont="1" applyFill="1" applyBorder="1" applyAlignment="1">
      <alignment vertical="center"/>
    </xf>
    <xf numFmtId="164" fontId="3" fillId="8" borderId="1" xfId="4" applyNumberFormat="1" applyFont="1" applyFill="1" applyBorder="1" applyAlignment="1">
      <alignment vertical="center"/>
    </xf>
    <xf numFmtId="3" fontId="3" fillId="8" borderId="3" xfId="1" applyNumberFormat="1" applyFont="1" applyFill="1" applyBorder="1" applyAlignment="1">
      <alignment vertical="center"/>
    </xf>
    <xf numFmtId="0" fontId="3" fillId="8" borderId="1" xfId="1" applyFont="1" applyFill="1" applyBorder="1" applyAlignment="1">
      <alignment vertical="center"/>
    </xf>
    <xf numFmtId="3" fontId="10" fillId="6" borderId="1" xfId="1" applyNumberFormat="1" applyFont="1" applyFill="1" applyBorder="1" applyAlignment="1">
      <alignment vertical="center"/>
    </xf>
    <xf numFmtId="3" fontId="3" fillId="0" borderId="0" xfId="1" applyNumberFormat="1" applyFont="1" applyAlignment="1">
      <alignment vertical="center"/>
    </xf>
    <xf numFmtId="3" fontId="4" fillId="4" borderId="2" xfId="1" applyNumberFormat="1" applyFont="1" applyFill="1" applyBorder="1" applyAlignment="1">
      <alignment horizontal="center" vertical="center"/>
    </xf>
    <xf numFmtId="3" fontId="4" fillId="5" borderId="2" xfId="1" applyNumberFormat="1" applyFont="1" applyFill="1" applyBorder="1" applyAlignment="1">
      <alignment horizontal="center" vertical="center"/>
    </xf>
    <xf numFmtId="3" fontId="4" fillId="6" borderId="2" xfId="1" applyNumberFormat="1" applyFont="1" applyFill="1" applyBorder="1" applyAlignment="1">
      <alignment horizontal="center" vertical="center"/>
    </xf>
    <xf numFmtId="3" fontId="3" fillId="11" borderId="1" xfId="1" applyNumberFormat="1" applyFont="1" applyFill="1" applyBorder="1" applyAlignment="1">
      <alignment vertical="center"/>
    </xf>
    <xf numFmtId="164" fontId="3" fillId="0" borderId="0" xfId="4" applyNumberFormat="1" applyFont="1" applyAlignment="1">
      <alignment vertical="center"/>
    </xf>
    <xf numFmtId="3" fontId="3" fillId="0" borderId="0" xfId="1" applyNumberFormat="1" applyFont="1" applyAlignment="1">
      <alignment horizontal="center"/>
    </xf>
    <xf numFmtId="0" fontId="8" fillId="10" borderId="1" xfId="3" applyFont="1" applyFill="1" applyBorder="1" applyAlignment="1" applyProtection="1">
      <alignment horizontal="center" vertical="center"/>
    </xf>
    <xf numFmtId="0" fontId="8" fillId="10" borderId="2" xfId="3" applyFont="1" applyFill="1" applyBorder="1" applyAlignment="1" applyProtection="1">
      <alignment horizontal="center" vertical="center"/>
    </xf>
    <xf numFmtId="0" fontId="8" fillId="10" borderId="3" xfId="3" applyFont="1" applyFill="1" applyBorder="1" applyAlignment="1" applyProtection="1">
      <alignment horizontal="center" vertical="center"/>
    </xf>
  </cellXfs>
  <cellStyles count="21">
    <cellStyle name="Comma 2" xfId="4"/>
    <cellStyle name="Comma 5 2" xfId="5"/>
    <cellStyle name="Currency 2" xfId="6"/>
    <cellStyle name="Milliers 2" xfId="7"/>
    <cellStyle name="Normal" xfId="0" builtinId="0"/>
    <cellStyle name="Normal 2" xfId="1"/>
    <cellStyle name="Normal 2 2 2" xfId="8"/>
    <cellStyle name="Normal 3" xfId="9"/>
    <cellStyle name="Normal 5" xfId="3"/>
    <cellStyle name="Normal 5 2" xfId="10"/>
    <cellStyle name="Normal 8 2" xfId="11"/>
    <cellStyle name="Normal_Sheet1" xfId="2"/>
    <cellStyle name="Percent 3 2" xfId="12"/>
    <cellStyle name="Standard_Tabelle1" xfId="13"/>
    <cellStyle name="style1358256383019 2" xfId="14"/>
    <cellStyle name="style1358256383091 2" xfId="15"/>
    <cellStyle name="style1358256383127 2" xfId="16"/>
    <cellStyle name="style1358256383164" xfId="17"/>
    <cellStyle name="style1358256383374 2" xfId="18"/>
    <cellStyle name="style1358256383964 2" xfId="19"/>
    <cellStyle name="style1358256383988 2" xfId="2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39"/>
  <sheetViews>
    <sheetView tabSelected="1" view="pageBreakPreview" zoomScale="60" zoomScaleNormal="110" zoomScalePageLayoutView="110" workbookViewId="0">
      <pane xSplit="2" ySplit="7" topLeftCell="C8" activePane="bottomRight" state="frozen"/>
      <selection activeCell="B1" sqref="B1"/>
      <selection pane="topRight" activeCell="J1" sqref="J1"/>
      <selection pane="bottomLeft" activeCell="B8" sqref="B8"/>
      <selection pane="bottomRight" activeCell="K124" sqref="K124"/>
    </sheetView>
  </sheetViews>
  <sheetFormatPr defaultColWidth="11.375" defaultRowHeight="12.75" x14ac:dyDescent="0.2"/>
  <cols>
    <col min="1" max="1" width="5.375" style="2" customWidth="1"/>
    <col min="2" max="2" width="49" style="2" customWidth="1"/>
    <col min="3" max="3" width="8.625" style="2" customWidth="1"/>
    <col min="4" max="4" width="8.75" style="2" customWidth="1"/>
    <col min="5" max="5" width="8.625" style="2" customWidth="1"/>
    <col min="6" max="6" width="9.75" style="2" customWidth="1"/>
    <col min="7" max="7" width="10.375" style="2" customWidth="1"/>
    <col min="8" max="16384" width="11.375" style="2"/>
  </cols>
  <sheetData>
    <row r="2" spans="1:8" x14ac:dyDescent="0.2">
      <c r="A2" s="1" t="s">
        <v>0</v>
      </c>
    </row>
    <row r="4" spans="1:8" x14ac:dyDescent="0.2">
      <c r="A4" s="4"/>
    </row>
    <row r="5" spans="1:8" ht="13.9" customHeight="1" x14ac:dyDescent="0.2">
      <c r="A5" s="4"/>
      <c r="B5" s="4"/>
    </row>
    <row r="6" spans="1:8" s="5" customFormat="1" ht="22.35" customHeight="1" x14ac:dyDescent="0.25">
      <c r="C6" s="6" t="s">
        <v>1</v>
      </c>
      <c r="D6" s="7" t="s">
        <v>2</v>
      </c>
      <c r="E6" s="8" t="s">
        <v>3</v>
      </c>
      <c r="F6" s="9" t="s">
        <v>4</v>
      </c>
      <c r="G6" s="10" t="s">
        <v>5</v>
      </c>
      <c r="H6" s="10" t="s">
        <v>182</v>
      </c>
    </row>
    <row r="7" spans="1:8" ht="25.5" x14ac:dyDescent="0.2">
      <c r="A7" s="12" t="s">
        <v>6</v>
      </c>
      <c r="B7" s="12" t="s">
        <v>7</v>
      </c>
      <c r="C7" s="13" t="s">
        <v>183</v>
      </c>
      <c r="D7" s="7" t="s">
        <v>183</v>
      </c>
      <c r="E7" s="14" t="s">
        <v>183</v>
      </c>
      <c r="F7" s="15" t="s">
        <v>183</v>
      </c>
      <c r="G7" s="16" t="s">
        <v>183</v>
      </c>
      <c r="H7" s="16" t="s">
        <v>183</v>
      </c>
    </row>
    <row r="8" spans="1:8" x14ac:dyDescent="0.2">
      <c r="A8" s="37" t="s">
        <v>8</v>
      </c>
      <c r="B8" s="37"/>
      <c r="C8" s="17"/>
      <c r="D8" s="17"/>
      <c r="E8" s="17"/>
      <c r="F8" s="17"/>
      <c r="G8" s="17"/>
      <c r="H8" s="17"/>
    </row>
    <row r="9" spans="1:8" s="5" customFormat="1" ht="13.5" x14ac:dyDescent="0.25">
      <c r="A9" s="18">
        <v>2</v>
      </c>
      <c r="B9" s="19" t="s">
        <v>10</v>
      </c>
      <c r="C9" s="22">
        <v>57912.499999999985</v>
      </c>
      <c r="D9" s="23">
        <v>0</v>
      </c>
      <c r="E9" s="22">
        <v>0</v>
      </c>
      <c r="F9" s="22">
        <v>0</v>
      </c>
      <c r="G9" s="22">
        <v>11475</v>
      </c>
      <c r="H9" s="20">
        <f t="shared" ref="H9:H65" si="0">SUM(C9:G9)</f>
        <v>69387.499999999985</v>
      </c>
    </row>
    <row r="10" spans="1:8" s="5" customFormat="1" ht="13.5" x14ac:dyDescent="0.25">
      <c r="A10" s="18">
        <v>4</v>
      </c>
      <c r="B10" s="19" t="s">
        <v>11</v>
      </c>
      <c r="C10" s="22">
        <v>384717.75</v>
      </c>
      <c r="D10" s="22">
        <v>819537.53243007499</v>
      </c>
      <c r="E10" s="22">
        <v>263177.41969142068</v>
      </c>
      <c r="F10" s="22">
        <v>620149.99999999988</v>
      </c>
      <c r="G10" s="22">
        <v>41440.37879459226</v>
      </c>
      <c r="H10" s="20">
        <f t="shared" si="0"/>
        <v>2129023.0809160881</v>
      </c>
    </row>
    <row r="11" spans="1:8" s="5" customFormat="1" x14ac:dyDescent="0.25">
      <c r="A11" s="38" t="s">
        <v>12</v>
      </c>
      <c r="B11" s="39"/>
      <c r="C11" s="17"/>
      <c r="D11" s="17"/>
      <c r="E11" s="17"/>
      <c r="F11" s="17"/>
      <c r="G11" s="17"/>
      <c r="H11" s="17"/>
    </row>
    <row r="12" spans="1:8" s="5" customFormat="1" ht="13.5" x14ac:dyDescent="0.25">
      <c r="A12" s="18">
        <v>6</v>
      </c>
      <c r="B12" s="19" t="s">
        <v>13</v>
      </c>
      <c r="C12" s="22">
        <v>0</v>
      </c>
      <c r="D12" s="22">
        <v>1260249.9999999998</v>
      </c>
      <c r="E12" s="22">
        <v>0</v>
      </c>
      <c r="F12" s="22">
        <v>0</v>
      </c>
      <c r="G12" s="22">
        <v>0</v>
      </c>
      <c r="H12" s="20">
        <f t="shared" si="0"/>
        <v>1260249.9999999998</v>
      </c>
    </row>
    <row r="13" spans="1:8" s="5" customFormat="1" ht="13.5" x14ac:dyDescent="0.25">
      <c r="A13" s="18">
        <v>7</v>
      </c>
      <c r="B13" s="19" t="s">
        <v>14</v>
      </c>
      <c r="C13" s="22">
        <v>84333.333333333328</v>
      </c>
      <c r="D13" s="22">
        <v>0</v>
      </c>
      <c r="E13" s="22">
        <v>155840.68617893197</v>
      </c>
      <c r="F13" s="22">
        <v>63500</v>
      </c>
      <c r="G13" s="22">
        <v>59500</v>
      </c>
      <c r="H13" s="20">
        <f t="shared" si="0"/>
        <v>363174.01951226528</v>
      </c>
    </row>
    <row r="14" spans="1:8" s="5" customFormat="1" ht="13.5" x14ac:dyDescent="0.25">
      <c r="A14" s="18">
        <v>8</v>
      </c>
      <c r="B14" s="19" t="s">
        <v>15</v>
      </c>
      <c r="C14" s="22">
        <v>194500</v>
      </c>
      <c r="D14" s="22">
        <v>0</v>
      </c>
      <c r="E14" s="22">
        <v>187967.83013392743</v>
      </c>
      <c r="F14" s="22">
        <v>0</v>
      </c>
      <c r="G14" s="22">
        <v>35250.000000000058</v>
      </c>
      <c r="H14" s="20">
        <f t="shared" si="0"/>
        <v>417717.83013392746</v>
      </c>
    </row>
    <row r="15" spans="1:8" s="5" customFormat="1" ht="13.5" x14ac:dyDescent="0.25">
      <c r="A15" s="18">
        <v>9</v>
      </c>
      <c r="B15" s="19" t="s">
        <v>16</v>
      </c>
      <c r="C15" s="22">
        <v>0</v>
      </c>
      <c r="D15" s="22">
        <v>0</v>
      </c>
      <c r="E15" s="22">
        <v>16405.741607665437</v>
      </c>
      <c r="F15" s="22">
        <v>65499.249999999985</v>
      </c>
      <c r="G15" s="22">
        <v>14175</v>
      </c>
      <c r="H15" s="20">
        <f t="shared" si="0"/>
        <v>96079.991607665419</v>
      </c>
    </row>
    <row r="16" spans="1:8" s="5" customFormat="1" ht="13.5" x14ac:dyDescent="0.25">
      <c r="A16" s="18">
        <v>15</v>
      </c>
      <c r="B16" s="19" t="s">
        <v>17</v>
      </c>
      <c r="C16" s="22">
        <v>179666.66666666669</v>
      </c>
      <c r="D16" s="22">
        <v>0</v>
      </c>
      <c r="E16" s="22">
        <v>0</v>
      </c>
      <c r="F16" s="22">
        <v>235500</v>
      </c>
      <c r="G16" s="23">
        <v>0</v>
      </c>
      <c r="H16" s="20">
        <f t="shared" si="0"/>
        <v>415166.66666666669</v>
      </c>
    </row>
    <row r="17" spans="1:8" s="5" customFormat="1" ht="13.5" x14ac:dyDescent="0.25">
      <c r="A17" s="18">
        <v>16</v>
      </c>
      <c r="B17" s="19" t="s">
        <v>18</v>
      </c>
      <c r="C17" s="22">
        <v>305600</v>
      </c>
      <c r="D17" s="22">
        <v>24091.161112076585</v>
      </c>
      <c r="E17" s="22">
        <v>0</v>
      </c>
      <c r="F17" s="22">
        <v>747950</v>
      </c>
      <c r="G17" s="22">
        <v>168949.99999999997</v>
      </c>
      <c r="H17" s="20">
        <f t="shared" si="0"/>
        <v>1246591.1611120766</v>
      </c>
    </row>
    <row r="18" spans="1:8" s="5" customFormat="1" ht="13.5" x14ac:dyDescent="0.25">
      <c r="A18" s="18">
        <v>18</v>
      </c>
      <c r="B18" s="19" t="s">
        <v>19</v>
      </c>
      <c r="C18" s="22">
        <v>26647.303563695088</v>
      </c>
      <c r="D18" s="23">
        <v>0</v>
      </c>
      <c r="E18" s="23">
        <v>0</v>
      </c>
      <c r="F18" s="23">
        <v>15454.041293493823</v>
      </c>
      <c r="G18" s="23">
        <v>0</v>
      </c>
      <c r="H18" s="20">
        <f t="shared" si="0"/>
        <v>42101.344857188909</v>
      </c>
    </row>
    <row r="19" spans="1:8" s="5" customFormat="1" ht="13.5" x14ac:dyDescent="0.25">
      <c r="A19" s="18">
        <v>19</v>
      </c>
      <c r="B19" s="19" t="s">
        <v>20</v>
      </c>
      <c r="C19" s="22">
        <v>0</v>
      </c>
      <c r="D19" s="22">
        <v>118264.45367917797</v>
      </c>
      <c r="E19" s="22">
        <v>89069.988620567136</v>
      </c>
      <c r="F19" s="22">
        <v>10000</v>
      </c>
      <c r="G19" s="22">
        <v>21187.72708596367</v>
      </c>
      <c r="H19" s="20">
        <f t="shared" si="0"/>
        <v>238522.16938570878</v>
      </c>
    </row>
    <row r="20" spans="1:8" s="5" customFormat="1" ht="13.5" x14ac:dyDescent="0.25">
      <c r="A20" s="18">
        <v>20</v>
      </c>
      <c r="B20" s="19" t="s">
        <v>21</v>
      </c>
      <c r="C20" s="22">
        <v>5811.2499999999991</v>
      </c>
      <c r="D20" s="22">
        <v>1581.4903164094153</v>
      </c>
      <c r="E20" s="22">
        <v>557.88760245529522</v>
      </c>
      <c r="F20" s="22">
        <v>5648.5</v>
      </c>
      <c r="G20" s="22">
        <v>0</v>
      </c>
      <c r="H20" s="20">
        <f t="shared" si="0"/>
        <v>13599.127918864709</v>
      </c>
    </row>
    <row r="21" spans="1:8" s="5" customFormat="1" ht="13.5" x14ac:dyDescent="0.25">
      <c r="A21" s="18">
        <v>21</v>
      </c>
      <c r="B21" s="19" t="s">
        <v>22</v>
      </c>
      <c r="C21" s="22">
        <v>0</v>
      </c>
      <c r="D21" s="22">
        <v>0</v>
      </c>
      <c r="E21" s="22">
        <v>496445.08792752627</v>
      </c>
      <c r="F21" s="22">
        <v>193500.00000000006</v>
      </c>
      <c r="G21" s="22">
        <v>115484.5166518499</v>
      </c>
      <c r="H21" s="20">
        <f t="shared" si="0"/>
        <v>805429.60457937629</v>
      </c>
    </row>
    <row r="22" spans="1:8" s="5" customFormat="1" ht="13.5" x14ac:dyDescent="0.25">
      <c r="A22" s="18">
        <v>22</v>
      </c>
      <c r="B22" s="19" t="s">
        <v>23</v>
      </c>
      <c r="C22" s="22">
        <v>13534.033643281913</v>
      </c>
      <c r="D22" s="22">
        <v>0</v>
      </c>
      <c r="E22" s="22">
        <v>0</v>
      </c>
      <c r="F22" s="22">
        <v>10010.328664932169</v>
      </c>
      <c r="G22" s="22">
        <v>6525.6201839806718</v>
      </c>
      <c r="H22" s="20">
        <f t="shared" si="0"/>
        <v>30069.982492194755</v>
      </c>
    </row>
    <row r="23" spans="1:8" s="5" customFormat="1" ht="13.5" x14ac:dyDescent="0.25">
      <c r="A23" s="18">
        <v>23</v>
      </c>
      <c r="B23" s="19" t="s">
        <v>24</v>
      </c>
      <c r="C23" s="22">
        <v>23524.261411950207</v>
      </c>
      <c r="D23" s="22">
        <v>66019.338511385082</v>
      </c>
      <c r="E23" s="22">
        <v>140489.04395066857</v>
      </c>
      <c r="F23" s="22">
        <v>12157.383356228815</v>
      </c>
      <c r="G23" s="22">
        <v>24929.253164591471</v>
      </c>
      <c r="H23" s="20">
        <f t="shared" si="0"/>
        <v>267119.28039482411</v>
      </c>
    </row>
    <row r="24" spans="1:8" s="5" customFormat="1" ht="13.5" x14ac:dyDescent="0.25">
      <c r="A24" s="18">
        <v>24</v>
      </c>
      <c r="B24" s="19" t="s">
        <v>25</v>
      </c>
      <c r="C24" s="22">
        <v>1894.9999999999998</v>
      </c>
      <c r="D24" s="22">
        <v>0</v>
      </c>
      <c r="E24" s="22">
        <v>0</v>
      </c>
      <c r="F24" s="22">
        <v>2900</v>
      </c>
      <c r="G24" s="22">
        <v>1607</v>
      </c>
      <c r="H24" s="20">
        <f t="shared" si="0"/>
        <v>6402</v>
      </c>
    </row>
    <row r="25" spans="1:8" s="5" customFormat="1" ht="13.5" x14ac:dyDescent="0.25">
      <c r="A25" s="18">
        <v>25</v>
      </c>
      <c r="B25" s="19" t="s">
        <v>26</v>
      </c>
      <c r="C25" s="22">
        <v>0</v>
      </c>
      <c r="D25" s="23">
        <v>0</v>
      </c>
      <c r="E25" s="23">
        <v>143623.56044093391</v>
      </c>
      <c r="F25" s="23">
        <v>0</v>
      </c>
      <c r="G25" s="23">
        <v>0</v>
      </c>
      <c r="H25" s="20">
        <f t="shared" si="0"/>
        <v>143623.56044093391</v>
      </c>
    </row>
    <row r="26" spans="1:8" s="5" customFormat="1" ht="13.5" x14ac:dyDescent="0.25">
      <c r="A26" s="18">
        <v>27</v>
      </c>
      <c r="B26" s="19" t="s">
        <v>27</v>
      </c>
      <c r="C26" s="22">
        <v>0</v>
      </c>
      <c r="D26" s="22">
        <v>0</v>
      </c>
      <c r="E26" s="22">
        <v>0</v>
      </c>
      <c r="F26" s="22">
        <v>78000.000000000015</v>
      </c>
      <c r="G26" s="22">
        <v>94749.999999999985</v>
      </c>
      <c r="H26" s="20">
        <f t="shared" si="0"/>
        <v>172750</v>
      </c>
    </row>
    <row r="27" spans="1:8" s="5" customFormat="1" ht="13.5" x14ac:dyDescent="0.25">
      <c r="A27" s="18">
        <v>29</v>
      </c>
      <c r="B27" s="19" t="s">
        <v>28</v>
      </c>
      <c r="C27" s="22">
        <v>94499.999999999985</v>
      </c>
      <c r="D27" s="22">
        <v>0</v>
      </c>
      <c r="E27" s="22">
        <v>0</v>
      </c>
      <c r="F27" s="22">
        <v>245124.25</v>
      </c>
      <c r="G27" s="22">
        <v>159850</v>
      </c>
      <c r="H27" s="20">
        <f t="shared" si="0"/>
        <v>499474.25</v>
      </c>
    </row>
    <row r="28" spans="1:8" s="5" customFormat="1" ht="13.5" x14ac:dyDescent="0.25">
      <c r="A28" s="18">
        <v>31</v>
      </c>
      <c r="B28" s="19" t="s">
        <v>29</v>
      </c>
      <c r="C28" s="22">
        <v>0</v>
      </c>
      <c r="D28" s="22">
        <v>0</v>
      </c>
      <c r="E28" s="22">
        <v>0</v>
      </c>
      <c r="F28" s="22">
        <v>55750</v>
      </c>
      <c r="G28" s="22">
        <v>52500</v>
      </c>
      <c r="H28" s="20">
        <f t="shared" si="0"/>
        <v>108250</v>
      </c>
    </row>
    <row r="29" spans="1:8" s="5" customFormat="1" ht="13.5" x14ac:dyDescent="0.25">
      <c r="A29" s="18">
        <v>32</v>
      </c>
      <c r="B29" s="19" t="s">
        <v>30</v>
      </c>
      <c r="C29" s="22">
        <v>749.9999999999992</v>
      </c>
      <c r="D29" s="22">
        <v>0</v>
      </c>
      <c r="E29" s="22">
        <v>0</v>
      </c>
      <c r="F29" s="22">
        <v>3000.0000000000014</v>
      </c>
      <c r="G29" s="22">
        <v>11300</v>
      </c>
      <c r="H29" s="20">
        <f t="shared" si="0"/>
        <v>15050</v>
      </c>
    </row>
    <row r="30" spans="1:8" s="5" customFormat="1" ht="13.5" x14ac:dyDescent="0.25">
      <c r="A30" s="18">
        <v>33</v>
      </c>
      <c r="B30" s="19" t="s">
        <v>31</v>
      </c>
      <c r="C30" s="22">
        <v>0</v>
      </c>
      <c r="D30" s="22">
        <v>0</v>
      </c>
      <c r="E30" s="22">
        <v>0</v>
      </c>
      <c r="F30" s="22">
        <v>72750</v>
      </c>
      <c r="G30" s="22">
        <v>126250</v>
      </c>
      <c r="H30" s="20">
        <f t="shared" si="0"/>
        <v>199000</v>
      </c>
    </row>
    <row r="31" spans="1:8" s="5" customFormat="1" ht="13.5" x14ac:dyDescent="0.25">
      <c r="A31" s="18">
        <v>34</v>
      </c>
      <c r="B31" s="19" t="s">
        <v>32</v>
      </c>
      <c r="C31" s="22">
        <v>2700</v>
      </c>
      <c r="D31" s="22">
        <v>7226.2468762623685</v>
      </c>
      <c r="E31" s="22">
        <v>3964.7598384545572</v>
      </c>
      <c r="F31" s="22">
        <v>0</v>
      </c>
      <c r="G31" s="22">
        <v>2000</v>
      </c>
      <c r="H31" s="20">
        <f t="shared" si="0"/>
        <v>15891.006714716925</v>
      </c>
    </row>
    <row r="32" spans="1:8" s="5" customFormat="1" ht="27" x14ac:dyDescent="0.25">
      <c r="A32" s="18">
        <v>36</v>
      </c>
      <c r="B32" s="19" t="s">
        <v>33</v>
      </c>
      <c r="C32" s="23">
        <v>46250</v>
      </c>
      <c r="D32" s="22">
        <v>0</v>
      </c>
      <c r="E32" s="23">
        <v>0</v>
      </c>
      <c r="F32" s="22">
        <v>75000</v>
      </c>
      <c r="G32" s="22">
        <v>0</v>
      </c>
      <c r="H32" s="20">
        <f t="shared" si="0"/>
        <v>121250</v>
      </c>
    </row>
    <row r="33" spans="1:8" s="5" customFormat="1" ht="13.5" x14ac:dyDescent="0.25">
      <c r="A33" s="18">
        <v>37</v>
      </c>
      <c r="B33" s="19" t="s">
        <v>34</v>
      </c>
      <c r="C33" s="22">
        <v>0</v>
      </c>
      <c r="D33" s="23">
        <v>0</v>
      </c>
      <c r="E33" s="23">
        <v>0</v>
      </c>
      <c r="F33" s="23">
        <v>276000.00000000006</v>
      </c>
      <c r="G33" s="23">
        <v>0</v>
      </c>
      <c r="H33" s="20">
        <f t="shared" si="0"/>
        <v>276000.00000000006</v>
      </c>
    </row>
    <row r="34" spans="1:8" s="5" customFormat="1" ht="27" x14ac:dyDescent="0.25">
      <c r="A34" s="18">
        <v>38</v>
      </c>
      <c r="B34" s="19" t="s">
        <v>35</v>
      </c>
      <c r="C34" s="22">
        <v>0</v>
      </c>
      <c r="D34" s="22">
        <v>0</v>
      </c>
      <c r="E34" s="22">
        <v>252484.64928588696</v>
      </c>
      <c r="F34" s="21">
        <v>312295.41113938048</v>
      </c>
      <c r="G34" s="22">
        <v>280000</v>
      </c>
      <c r="H34" s="20">
        <f t="shared" si="0"/>
        <v>844780.06042526744</v>
      </c>
    </row>
    <row r="35" spans="1:8" s="5" customFormat="1" ht="13.5" x14ac:dyDescent="0.25">
      <c r="A35" s="18">
        <v>40</v>
      </c>
      <c r="B35" s="19" t="s">
        <v>36</v>
      </c>
      <c r="C35" s="22">
        <v>0</v>
      </c>
      <c r="D35" s="22">
        <v>0</v>
      </c>
      <c r="E35" s="22">
        <v>185907.33433591056</v>
      </c>
      <c r="F35" s="22">
        <v>0</v>
      </c>
      <c r="G35" s="22">
        <v>0</v>
      </c>
      <c r="H35" s="20">
        <f t="shared" si="0"/>
        <v>185907.33433591056</v>
      </c>
    </row>
    <row r="36" spans="1:8" s="5" customFormat="1" ht="13.5" x14ac:dyDescent="0.25">
      <c r="A36" s="18">
        <v>44</v>
      </c>
      <c r="B36" s="19" t="s">
        <v>39</v>
      </c>
      <c r="C36" s="22">
        <v>0</v>
      </c>
      <c r="D36" s="22">
        <v>0</v>
      </c>
      <c r="E36" s="22">
        <v>0</v>
      </c>
      <c r="F36" s="22">
        <v>0</v>
      </c>
      <c r="G36" s="22">
        <v>528.00000000000011</v>
      </c>
      <c r="H36" s="20">
        <f t="shared" si="0"/>
        <v>528.00000000000011</v>
      </c>
    </row>
    <row r="37" spans="1:8" s="5" customFormat="1" ht="27" x14ac:dyDescent="0.25">
      <c r="A37" s="18">
        <v>45</v>
      </c>
      <c r="B37" s="19" t="s">
        <v>40</v>
      </c>
      <c r="C37" s="22">
        <v>0</v>
      </c>
      <c r="D37" s="22">
        <v>0</v>
      </c>
      <c r="E37" s="22">
        <v>188.57398693322904</v>
      </c>
      <c r="F37" s="22">
        <v>0</v>
      </c>
      <c r="G37" s="22">
        <v>0</v>
      </c>
      <c r="H37" s="20">
        <f t="shared" si="0"/>
        <v>188.57398693322904</v>
      </c>
    </row>
    <row r="38" spans="1:8" s="5" customFormat="1" ht="13.7" customHeight="1" x14ac:dyDescent="0.25">
      <c r="A38" s="18">
        <v>47</v>
      </c>
      <c r="B38" s="19" t="s">
        <v>41</v>
      </c>
      <c r="C38" s="22">
        <v>0</v>
      </c>
      <c r="D38" s="22">
        <v>1353.096863657883</v>
      </c>
      <c r="E38" s="22">
        <v>862.21454586832897</v>
      </c>
      <c r="F38" s="22">
        <v>0</v>
      </c>
      <c r="G38" s="22">
        <v>0</v>
      </c>
      <c r="H38" s="20">
        <f t="shared" si="0"/>
        <v>2215.3114095262117</v>
      </c>
    </row>
    <row r="39" spans="1:8" s="5" customFormat="1" ht="13.5" x14ac:dyDescent="0.25">
      <c r="A39" s="18">
        <v>48</v>
      </c>
      <c r="B39" s="19" t="s">
        <v>42</v>
      </c>
      <c r="C39" s="22">
        <v>47825</v>
      </c>
      <c r="D39" s="22">
        <v>0</v>
      </c>
      <c r="E39" s="22">
        <v>0</v>
      </c>
      <c r="F39" s="22">
        <v>73424.999999999985</v>
      </c>
      <c r="G39" s="22">
        <v>0</v>
      </c>
      <c r="H39" s="20">
        <f t="shared" si="0"/>
        <v>121249.99999999999</v>
      </c>
    </row>
    <row r="40" spans="1:8" s="5" customFormat="1" ht="13.5" x14ac:dyDescent="0.25">
      <c r="A40" s="18">
        <v>50</v>
      </c>
      <c r="B40" s="19" t="s">
        <v>43</v>
      </c>
      <c r="C40" s="22">
        <v>0</v>
      </c>
      <c r="D40" s="22">
        <v>0</v>
      </c>
      <c r="E40" s="22">
        <v>0</v>
      </c>
      <c r="F40" s="22">
        <v>2185000</v>
      </c>
      <c r="G40" s="22">
        <v>410499.99999999983</v>
      </c>
      <c r="H40" s="20">
        <f t="shared" si="0"/>
        <v>2595500</v>
      </c>
    </row>
    <row r="41" spans="1:8" s="5" customFormat="1" ht="13.5" x14ac:dyDescent="0.25">
      <c r="A41" s="18">
        <v>54</v>
      </c>
      <c r="B41" s="19" t="s">
        <v>45</v>
      </c>
      <c r="C41" s="22">
        <v>0</v>
      </c>
      <c r="D41" s="22">
        <v>0</v>
      </c>
      <c r="E41" s="22">
        <v>0</v>
      </c>
      <c r="F41" s="22">
        <v>222500</v>
      </c>
      <c r="G41" s="22">
        <v>61250.000000000015</v>
      </c>
      <c r="H41" s="20">
        <f t="shared" si="0"/>
        <v>283750</v>
      </c>
    </row>
    <row r="42" spans="1:8" s="5" customFormat="1" ht="13.5" x14ac:dyDescent="0.25">
      <c r="A42" s="18">
        <v>56</v>
      </c>
      <c r="B42" s="19" t="s">
        <v>46</v>
      </c>
      <c r="C42" s="22">
        <v>0</v>
      </c>
      <c r="D42" s="22">
        <v>0</v>
      </c>
      <c r="E42" s="22">
        <v>176023.69341956676</v>
      </c>
      <c r="F42" s="22">
        <v>312355</v>
      </c>
      <c r="G42" s="22">
        <v>0</v>
      </c>
      <c r="H42" s="20">
        <f t="shared" si="0"/>
        <v>488378.69341956673</v>
      </c>
    </row>
    <row r="43" spans="1:8" s="5" customFormat="1" ht="13.5" x14ac:dyDescent="0.25">
      <c r="A43" s="18">
        <v>59</v>
      </c>
      <c r="B43" s="19" t="s">
        <v>47</v>
      </c>
      <c r="C43" s="22">
        <v>0</v>
      </c>
      <c r="D43" s="22">
        <v>0</v>
      </c>
      <c r="E43" s="22">
        <v>0</v>
      </c>
      <c r="F43" s="22">
        <v>239000</v>
      </c>
      <c r="G43" s="22">
        <v>0</v>
      </c>
      <c r="H43" s="20">
        <f t="shared" si="0"/>
        <v>239000</v>
      </c>
    </row>
    <row r="44" spans="1:8" s="5" customFormat="1" ht="13.7" customHeight="1" x14ac:dyDescent="0.25">
      <c r="A44" s="18">
        <v>60</v>
      </c>
      <c r="B44" s="19" t="s">
        <v>48</v>
      </c>
      <c r="C44" s="22">
        <v>0</v>
      </c>
      <c r="D44" s="22">
        <v>24962.5</v>
      </c>
      <c r="E44" s="21">
        <v>113944.7100110422</v>
      </c>
      <c r="F44" s="21">
        <v>62089.506404227977</v>
      </c>
      <c r="G44" s="21">
        <v>63440.953199128278</v>
      </c>
      <c r="H44" s="20">
        <f t="shared" si="0"/>
        <v>264437.66961439844</v>
      </c>
    </row>
    <row r="45" spans="1:8" s="5" customFormat="1" ht="13.5" x14ac:dyDescent="0.25">
      <c r="A45" s="18">
        <v>61</v>
      </c>
      <c r="B45" s="19" t="s">
        <v>49</v>
      </c>
      <c r="C45" s="22">
        <v>0</v>
      </c>
      <c r="D45" s="22">
        <v>0</v>
      </c>
      <c r="E45" s="22">
        <v>0</v>
      </c>
      <c r="F45" s="22">
        <v>145700</v>
      </c>
      <c r="G45" s="22">
        <v>26100.000000000004</v>
      </c>
      <c r="H45" s="20">
        <f t="shared" si="0"/>
        <v>171800</v>
      </c>
    </row>
    <row r="46" spans="1:8" s="5" customFormat="1" ht="13.5" x14ac:dyDescent="0.25">
      <c r="A46" s="18">
        <v>63</v>
      </c>
      <c r="B46" s="19" t="s">
        <v>51</v>
      </c>
      <c r="C46" s="22">
        <v>0</v>
      </c>
      <c r="D46" s="22">
        <v>2312.4999999999995</v>
      </c>
      <c r="E46" s="22">
        <v>4127.9292866185151</v>
      </c>
      <c r="F46" s="22">
        <v>3741.0000000000005</v>
      </c>
      <c r="G46" s="22">
        <v>0</v>
      </c>
      <c r="H46" s="20">
        <f t="shared" si="0"/>
        <v>10181.429286618515</v>
      </c>
    </row>
    <row r="47" spans="1:8" s="5" customFormat="1" x14ac:dyDescent="0.25">
      <c r="A47" s="37" t="s">
        <v>52</v>
      </c>
      <c r="B47" s="37"/>
      <c r="C47" s="17"/>
      <c r="D47" s="17"/>
      <c r="E47" s="17"/>
      <c r="F47" s="17"/>
      <c r="G47" s="17"/>
      <c r="H47" s="17"/>
    </row>
    <row r="48" spans="1:8" s="5" customFormat="1" ht="13.5" x14ac:dyDescent="0.25">
      <c r="A48" s="18">
        <v>64</v>
      </c>
      <c r="B48" s="19" t="s">
        <v>53</v>
      </c>
      <c r="C48" s="22">
        <v>21700</v>
      </c>
      <c r="D48" s="22">
        <v>0</v>
      </c>
      <c r="E48" s="22">
        <v>0</v>
      </c>
      <c r="F48" s="22">
        <v>49572</v>
      </c>
      <c r="G48" s="22">
        <v>16918.292930180174</v>
      </c>
      <c r="H48" s="20">
        <f t="shared" si="0"/>
        <v>88190.292930180178</v>
      </c>
    </row>
    <row r="49" spans="1:8" s="5" customFormat="1" ht="13.5" x14ac:dyDescent="0.25">
      <c r="A49" s="18">
        <v>65</v>
      </c>
      <c r="B49" s="19" t="s">
        <v>54</v>
      </c>
      <c r="C49" s="22">
        <v>0</v>
      </c>
      <c r="D49" s="22">
        <v>0</v>
      </c>
      <c r="E49" s="22">
        <v>0</v>
      </c>
      <c r="F49" s="22">
        <v>162.49999999999994</v>
      </c>
      <c r="G49" s="22">
        <v>0</v>
      </c>
      <c r="H49" s="20">
        <f t="shared" si="0"/>
        <v>162.49999999999994</v>
      </c>
    </row>
    <row r="50" spans="1:8" s="5" customFormat="1" ht="13.5" x14ac:dyDescent="0.25">
      <c r="A50" s="18">
        <v>66</v>
      </c>
      <c r="B50" s="19" t="s">
        <v>55</v>
      </c>
      <c r="C50" s="22">
        <v>189103.5</v>
      </c>
      <c r="D50" s="22">
        <v>151172.55349028099</v>
      </c>
      <c r="E50" s="22">
        <v>278813.61543445138</v>
      </c>
      <c r="F50" s="22">
        <v>103621.50625383292</v>
      </c>
      <c r="G50" s="22">
        <v>71961.021458235002</v>
      </c>
      <c r="H50" s="20">
        <f t="shared" si="0"/>
        <v>794672.1966368003</v>
      </c>
    </row>
    <row r="51" spans="1:8" s="5" customFormat="1" ht="13.5" x14ac:dyDescent="0.25">
      <c r="A51" s="18">
        <v>67</v>
      </c>
      <c r="B51" s="19" t="s">
        <v>56</v>
      </c>
      <c r="C51" s="22">
        <v>0</v>
      </c>
      <c r="D51" s="22">
        <v>4874.2499999999991</v>
      </c>
      <c r="E51" s="22">
        <v>0</v>
      </c>
      <c r="F51" s="22">
        <v>1862.5</v>
      </c>
      <c r="G51" s="22">
        <v>1817.75</v>
      </c>
      <c r="H51" s="20">
        <f t="shared" si="0"/>
        <v>8554.5</v>
      </c>
    </row>
    <row r="52" spans="1:8" s="5" customFormat="1" ht="13.5" x14ac:dyDescent="0.25">
      <c r="A52" s="18">
        <v>68</v>
      </c>
      <c r="B52" s="19" t="s">
        <v>57</v>
      </c>
      <c r="C52" s="22">
        <v>0</v>
      </c>
      <c r="D52" s="22">
        <v>0</v>
      </c>
      <c r="E52" s="22">
        <v>0</v>
      </c>
      <c r="F52" s="22">
        <v>0</v>
      </c>
      <c r="G52" s="22">
        <v>140</v>
      </c>
      <c r="H52" s="20">
        <f t="shared" si="0"/>
        <v>140</v>
      </c>
    </row>
    <row r="53" spans="1:8" s="5" customFormat="1" ht="13.5" x14ac:dyDescent="0.25">
      <c r="A53" s="18">
        <v>69</v>
      </c>
      <c r="B53" s="19" t="s">
        <v>58</v>
      </c>
      <c r="C53" s="22">
        <v>224.49999999999997</v>
      </c>
      <c r="D53" s="22">
        <v>0</v>
      </c>
      <c r="E53" s="22">
        <v>0</v>
      </c>
      <c r="F53" s="22">
        <v>572</v>
      </c>
      <c r="G53" s="22">
        <v>210</v>
      </c>
      <c r="H53" s="20">
        <f t="shared" si="0"/>
        <v>1006.5</v>
      </c>
    </row>
    <row r="54" spans="1:8" s="5" customFormat="1" ht="27" x14ac:dyDescent="0.25">
      <c r="A54" s="18">
        <v>70</v>
      </c>
      <c r="B54" s="19" t="s">
        <v>59</v>
      </c>
      <c r="C54" s="22">
        <v>0</v>
      </c>
      <c r="D54" s="22">
        <v>0</v>
      </c>
      <c r="E54" s="22">
        <v>0</v>
      </c>
      <c r="F54" s="22">
        <v>27131.491874176212</v>
      </c>
      <c r="G54" s="22">
        <v>0</v>
      </c>
      <c r="H54" s="20">
        <f t="shared" si="0"/>
        <v>27131.491874176212</v>
      </c>
    </row>
    <row r="55" spans="1:8" s="5" customFormat="1" ht="13.5" x14ac:dyDescent="0.25">
      <c r="A55" s="18">
        <v>71</v>
      </c>
      <c r="B55" s="19" t="s">
        <v>60</v>
      </c>
      <c r="C55" s="22">
        <v>0</v>
      </c>
      <c r="D55" s="22">
        <v>0</v>
      </c>
      <c r="E55" s="22">
        <v>0</v>
      </c>
      <c r="F55" s="22">
        <v>8535.675507200207</v>
      </c>
      <c r="G55" s="22">
        <v>0</v>
      </c>
      <c r="H55" s="20">
        <f t="shared" si="0"/>
        <v>8535.675507200207</v>
      </c>
    </row>
    <row r="56" spans="1:8" s="5" customFormat="1" ht="13.5" x14ac:dyDescent="0.25">
      <c r="A56" s="18">
        <v>73</v>
      </c>
      <c r="B56" s="19" t="s">
        <v>61</v>
      </c>
      <c r="C56" s="22">
        <v>0</v>
      </c>
      <c r="D56" s="22">
        <v>5158.3013563924924</v>
      </c>
      <c r="E56" s="22">
        <v>0</v>
      </c>
      <c r="F56" s="22">
        <v>26196.168286584885</v>
      </c>
      <c r="G56" s="22">
        <v>0</v>
      </c>
      <c r="H56" s="20">
        <f t="shared" si="0"/>
        <v>31354.469642977376</v>
      </c>
    </row>
    <row r="57" spans="1:8" s="5" customFormat="1" ht="13.5" x14ac:dyDescent="0.25">
      <c r="A57" s="18">
        <v>74</v>
      </c>
      <c r="B57" s="19" t="s">
        <v>62</v>
      </c>
      <c r="C57" s="22">
        <v>2274.9999999999995</v>
      </c>
      <c r="D57" s="22">
        <v>4584.2740614817958</v>
      </c>
      <c r="E57" s="22">
        <v>0</v>
      </c>
      <c r="F57" s="22">
        <v>0</v>
      </c>
      <c r="G57" s="22">
        <v>2091.666666666667</v>
      </c>
      <c r="H57" s="20">
        <f t="shared" si="0"/>
        <v>8950.9407281484637</v>
      </c>
    </row>
    <row r="58" spans="1:8" s="5" customFormat="1" ht="13.5" x14ac:dyDescent="0.25">
      <c r="A58" s="18">
        <v>75</v>
      </c>
      <c r="B58" s="19" t="s">
        <v>63</v>
      </c>
      <c r="C58" s="22">
        <v>24387</v>
      </c>
      <c r="D58" s="22">
        <v>8658.5954351968703</v>
      </c>
      <c r="E58" s="21">
        <v>31645.115761652003</v>
      </c>
      <c r="F58" s="21">
        <v>13189.529602509974</v>
      </c>
      <c r="G58" s="22">
        <v>12479.25</v>
      </c>
      <c r="H58" s="20">
        <f t="shared" si="0"/>
        <v>90359.490799358842</v>
      </c>
    </row>
    <row r="59" spans="1:8" s="5" customFormat="1" ht="13.5" x14ac:dyDescent="0.25">
      <c r="A59" s="18">
        <v>76</v>
      </c>
      <c r="B59" s="19" t="s">
        <v>64</v>
      </c>
      <c r="C59" s="22">
        <v>0</v>
      </c>
      <c r="D59" s="22">
        <v>0</v>
      </c>
      <c r="E59" s="22">
        <v>0</v>
      </c>
      <c r="F59" s="22">
        <v>20732.500000000004</v>
      </c>
      <c r="G59" s="22">
        <v>7337.5000000000009</v>
      </c>
      <c r="H59" s="20">
        <f t="shared" si="0"/>
        <v>28070.000000000004</v>
      </c>
    </row>
    <row r="60" spans="1:8" s="5" customFormat="1" ht="27" x14ac:dyDescent="0.25">
      <c r="A60" s="18">
        <v>77</v>
      </c>
      <c r="B60" s="19" t="s">
        <v>65</v>
      </c>
      <c r="C60" s="22">
        <v>0</v>
      </c>
      <c r="D60" s="22">
        <v>0</v>
      </c>
      <c r="E60" s="22">
        <v>32474.51455905836</v>
      </c>
      <c r="F60" s="22">
        <v>15148.25</v>
      </c>
      <c r="G60" s="22">
        <v>20330</v>
      </c>
      <c r="H60" s="20">
        <f t="shared" si="0"/>
        <v>67952.764559058356</v>
      </c>
    </row>
    <row r="61" spans="1:8" s="5" customFormat="1" ht="13.5" x14ac:dyDescent="0.25">
      <c r="A61" s="18">
        <v>79</v>
      </c>
      <c r="B61" s="19" t="s">
        <v>66</v>
      </c>
      <c r="C61" s="22">
        <v>0</v>
      </c>
      <c r="D61" s="22">
        <v>0</v>
      </c>
      <c r="E61" s="22">
        <v>0</v>
      </c>
      <c r="F61" s="22">
        <v>14700.000000000002</v>
      </c>
      <c r="G61" s="22">
        <v>7199.9999999999991</v>
      </c>
      <c r="H61" s="20">
        <f t="shared" si="0"/>
        <v>21900</v>
      </c>
    </row>
    <row r="62" spans="1:8" s="5" customFormat="1" ht="13.5" x14ac:dyDescent="0.25">
      <c r="A62" s="18">
        <v>80</v>
      </c>
      <c r="B62" s="19" t="s">
        <v>67</v>
      </c>
      <c r="C62" s="22">
        <v>320.99999999999994</v>
      </c>
      <c r="D62" s="22">
        <v>0</v>
      </c>
      <c r="E62" s="22">
        <v>957.46566481283844</v>
      </c>
      <c r="F62" s="22">
        <v>449.41666666666669</v>
      </c>
      <c r="G62" s="22">
        <v>429.49999999999994</v>
      </c>
      <c r="H62" s="20">
        <f t="shared" si="0"/>
        <v>2157.382331479505</v>
      </c>
    </row>
    <row r="63" spans="1:8" s="5" customFormat="1" ht="13.5" x14ac:dyDescent="0.25">
      <c r="A63" s="18">
        <v>81</v>
      </c>
      <c r="B63" s="19" t="s">
        <v>68</v>
      </c>
      <c r="C63" s="22">
        <v>0</v>
      </c>
      <c r="D63" s="22">
        <v>59688</v>
      </c>
      <c r="E63" s="22">
        <v>0</v>
      </c>
      <c r="F63" s="22">
        <v>67173</v>
      </c>
      <c r="G63" s="22">
        <v>48400.000000000007</v>
      </c>
      <c r="H63" s="20">
        <f t="shared" si="0"/>
        <v>175261</v>
      </c>
    </row>
    <row r="64" spans="1:8" s="5" customFormat="1" ht="13.5" x14ac:dyDescent="0.25">
      <c r="A64" s="18">
        <v>82</v>
      </c>
      <c r="B64" s="19" t="s">
        <v>69</v>
      </c>
      <c r="C64" s="22">
        <v>0</v>
      </c>
      <c r="D64" s="22">
        <v>0</v>
      </c>
      <c r="E64" s="22">
        <v>0</v>
      </c>
      <c r="F64" s="22">
        <v>859.25000000000011</v>
      </c>
      <c r="G64" s="22">
        <v>880.50000000000011</v>
      </c>
      <c r="H64" s="20">
        <f t="shared" si="0"/>
        <v>1739.7500000000002</v>
      </c>
    </row>
    <row r="65" spans="1:8" s="5" customFormat="1" ht="13.5" x14ac:dyDescent="0.25">
      <c r="A65" s="18">
        <v>83</v>
      </c>
      <c r="B65" s="19" t="s">
        <v>70</v>
      </c>
      <c r="C65" s="22">
        <v>3205.2499999999995</v>
      </c>
      <c r="D65" s="22">
        <v>0</v>
      </c>
      <c r="E65" s="22">
        <v>0</v>
      </c>
      <c r="F65" s="22">
        <v>804.75000000000023</v>
      </c>
      <c r="G65" s="22">
        <v>0</v>
      </c>
      <c r="H65" s="20">
        <f t="shared" si="0"/>
        <v>4010</v>
      </c>
    </row>
    <row r="66" spans="1:8" s="5" customFormat="1" ht="13.5" x14ac:dyDescent="0.25">
      <c r="A66" s="18">
        <v>84</v>
      </c>
      <c r="B66" s="19" t="s">
        <v>71</v>
      </c>
      <c r="C66" s="22">
        <v>1394.999999999998</v>
      </c>
      <c r="D66" s="22">
        <v>0</v>
      </c>
      <c r="E66" s="22">
        <v>0</v>
      </c>
      <c r="F66" s="22">
        <v>5799.9999999999991</v>
      </c>
      <c r="G66" s="22">
        <v>1423.5000000000005</v>
      </c>
      <c r="H66" s="20">
        <f t="shared" ref="H66:H113" si="1">SUM(C66:G66)</f>
        <v>8618.4999999999982</v>
      </c>
    </row>
    <row r="67" spans="1:8" s="5" customFormat="1" ht="13.5" x14ac:dyDescent="0.25">
      <c r="A67" s="18">
        <v>85</v>
      </c>
      <c r="B67" s="19" t="s">
        <v>72</v>
      </c>
      <c r="C67" s="22">
        <v>0</v>
      </c>
      <c r="D67" s="22">
        <v>49439.999999999993</v>
      </c>
      <c r="E67" s="21">
        <v>177251.51696046776</v>
      </c>
      <c r="F67" s="22">
        <v>66558</v>
      </c>
      <c r="G67" s="22">
        <v>68513.09618986609</v>
      </c>
      <c r="H67" s="20">
        <f t="shared" si="1"/>
        <v>361762.61315033387</v>
      </c>
    </row>
    <row r="68" spans="1:8" s="5" customFormat="1" ht="13.5" x14ac:dyDescent="0.25">
      <c r="A68" s="18">
        <v>89</v>
      </c>
      <c r="B68" s="19" t="s">
        <v>75</v>
      </c>
      <c r="C68" s="22">
        <v>436.91666666666663</v>
      </c>
      <c r="D68" s="22">
        <v>530</v>
      </c>
      <c r="E68" s="22">
        <v>1020</v>
      </c>
      <c r="F68" s="22">
        <v>1697.5000000000002</v>
      </c>
      <c r="G68" s="22">
        <v>137</v>
      </c>
      <c r="H68" s="20">
        <f t="shared" si="1"/>
        <v>3821.416666666667</v>
      </c>
    </row>
    <row r="69" spans="1:8" s="5" customFormat="1" ht="13.5" x14ac:dyDescent="0.25">
      <c r="A69" s="18">
        <v>90</v>
      </c>
      <c r="B69" s="19" t="s">
        <v>76</v>
      </c>
      <c r="C69" s="22">
        <v>427.58333333333337</v>
      </c>
      <c r="D69" s="22">
        <v>399.5</v>
      </c>
      <c r="E69" s="22">
        <v>1263.5</v>
      </c>
      <c r="F69" s="22">
        <v>654.5</v>
      </c>
      <c r="G69" s="22">
        <v>114.21356354435099</v>
      </c>
      <c r="H69" s="20">
        <f t="shared" si="1"/>
        <v>2859.2968968776845</v>
      </c>
    </row>
    <row r="70" spans="1:8" s="5" customFormat="1" ht="13.5" x14ac:dyDescent="0.25">
      <c r="A70" s="18">
        <v>91</v>
      </c>
      <c r="B70" s="19" t="s">
        <v>77</v>
      </c>
      <c r="C70" s="22">
        <v>0</v>
      </c>
      <c r="D70" s="22">
        <v>0</v>
      </c>
      <c r="E70" s="22">
        <v>0</v>
      </c>
      <c r="F70" s="22">
        <v>1320.5</v>
      </c>
      <c r="G70" s="22">
        <v>1482.5</v>
      </c>
      <c r="H70" s="20">
        <f t="shared" si="1"/>
        <v>2803</v>
      </c>
    </row>
    <row r="71" spans="1:8" s="5" customFormat="1" ht="13.5" x14ac:dyDescent="0.25">
      <c r="A71" s="18">
        <v>94</v>
      </c>
      <c r="B71" s="19" t="s">
        <v>78</v>
      </c>
      <c r="C71" s="22">
        <v>0</v>
      </c>
      <c r="D71" s="22">
        <v>0</v>
      </c>
      <c r="E71" s="22">
        <v>7505.1132828634345</v>
      </c>
      <c r="F71" s="22">
        <v>0</v>
      </c>
      <c r="G71" s="22">
        <v>4255</v>
      </c>
      <c r="H71" s="20">
        <f t="shared" si="1"/>
        <v>11760.113282863435</v>
      </c>
    </row>
    <row r="72" spans="1:8" s="5" customFormat="1" ht="13.5" x14ac:dyDescent="0.25">
      <c r="A72" s="18">
        <v>96</v>
      </c>
      <c r="B72" s="19" t="s">
        <v>79</v>
      </c>
      <c r="C72" s="22">
        <v>15454.000000000002</v>
      </c>
      <c r="D72" s="22">
        <v>56937.999999999993</v>
      </c>
      <c r="E72" s="22">
        <v>0</v>
      </c>
      <c r="F72" s="22">
        <v>3786.0000000000009</v>
      </c>
      <c r="G72" s="22">
        <v>9284.5</v>
      </c>
      <c r="H72" s="20">
        <f t="shared" si="1"/>
        <v>85462.5</v>
      </c>
    </row>
    <row r="73" spans="1:8" s="5" customFormat="1" ht="13.7" customHeight="1" x14ac:dyDescent="0.25">
      <c r="A73" s="18">
        <v>99</v>
      </c>
      <c r="B73" s="19" t="s">
        <v>81</v>
      </c>
      <c r="C73" s="22">
        <v>1362.4999999999998</v>
      </c>
      <c r="D73" s="22">
        <v>6200</v>
      </c>
      <c r="E73" s="22">
        <v>0</v>
      </c>
      <c r="F73" s="22">
        <v>2395</v>
      </c>
      <c r="G73" s="22">
        <v>5985</v>
      </c>
      <c r="H73" s="20">
        <f t="shared" si="1"/>
        <v>15942.5</v>
      </c>
    </row>
    <row r="74" spans="1:8" s="5" customFormat="1" ht="13.5" x14ac:dyDescent="0.25">
      <c r="A74" s="18">
        <v>100</v>
      </c>
      <c r="B74" s="19" t="s">
        <v>82</v>
      </c>
      <c r="C74" s="22">
        <v>650.05411608170027</v>
      </c>
      <c r="D74" s="22">
        <v>0</v>
      </c>
      <c r="E74" s="22">
        <v>2936.2949950716329</v>
      </c>
      <c r="F74" s="22">
        <v>1905.8821349026098</v>
      </c>
      <c r="G74" s="22">
        <v>835.8833663567043</v>
      </c>
      <c r="H74" s="20">
        <f t="shared" si="1"/>
        <v>6328.1146124126462</v>
      </c>
    </row>
    <row r="75" spans="1:8" s="5" customFormat="1" ht="13.5" x14ac:dyDescent="0.25">
      <c r="A75" s="18">
        <v>103</v>
      </c>
      <c r="B75" s="19" t="s">
        <v>84</v>
      </c>
      <c r="C75" s="22">
        <v>32754.166666666668</v>
      </c>
      <c r="D75" s="22">
        <v>9516.6666666666661</v>
      </c>
      <c r="E75" s="22">
        <v>0</v>
      </c>
      <c r="F75" s="22">
        <v>10255</v>
      </c>
      <c r="G75" s="22">
        <v>5810</v>
      </c>
      <c r="H75" s="20">
        <f t="shared" si="1"/>
        <v>58335.833333333336</v>
      </c>
    </row>
    <row r="76" spans="1:8" s="5" customFormat="1" ht="13.5" x14ac:dyDescent="0.25">
      <c r="A76" s="18">
        <v>104</v>
      </c>
      <c r="B76" s="19" t="s">
        <v>85</v>
      </c>
      <c r="C76" s="22">
        <v>0</v>
      </c>
      <c r="D76" s="22">
        <v>0</v>
      </c>
      <c r="E76" s="22">
        <v>0</v>
      </c>
      <c r="F76" s="22">
        <v>36440.833333333336</v>
      </c>
      <c r="G76" s="22">
        <v>23375.999999999996</v>
      </c>
      <c r="H76" s="20">
        <f t="shared" si="1"/>
        <v>59816.833333333328</v>
      </c>
    </row>
    <row r="77" spans="1:8" s="5" customFormat="1" ht="13.5" x14ac:dyDescent="0.25">
      <c r="A77" s="18">
        <v>105</v>
      </c>
      <c r="B77" s="19" t="s">
        <v>86</v>
      </c>
      <c r="C77" s="22">
        <v>0</v>
      </c>
      <c r="D77" s="22">
        <v>0</v>
      </c>
      <c r="E77" s="22">
        <v>357.00000000000011</v>
      </c>
      <c r="F77" s="22">
        <v>304.25</v>
      </c>
      <c r="G77" s="22">
        <v>497.91666666666657</v>
      </c>
      <c r="H77" s="20">
        <f t="shared" si="1"/>
        <v>1159.1666666666667</v>
      </c>
    </row>
    <row r="78" spans="1:8" s="5" customFormat="1" ht="13.5" x14ac:dyDescent="0.25">
      <c r="A78" s="18">
        <v>106</v>
      </c>
      <c r="B78" s="19" t="s">
        <v>87</v>
      </c>
      <c r="C78" s="22">
        <v>0</v>
      </c>
      <c r="D78" s="22">
        <v>0</v>
      </c>
      <c r="E78" s="22">
        <v>7652.3493674715892</v>
      </c>
      <c r="F78" s="22">
        <v>0</v>
      </c>
      <c r="G78" s="22">
        <v>0</v>
      </c>
      <c r="H78" s="20">
        <f t="shared" si="1"/>
        <v>7652.3493674715892</v>
      </c>
    </row>
    <row r="79" spans="1:8" s="5" customFormat="1" x14ac:dyDescent="0.25">
      <c r="A79" s="37" t="s">
        <v>88</v>
      </c>
      <c r="B79" s="37"/>
      <c r="C79" s="17"/>
      <c r="D79" s="17"/>
      <c r="E79" s="17"/>
      <c r="F79" s="17"/>
      <c r="G79" s="17"/>
      <c r="H79" s="17"/>
    </row>
    <row r="80" spans="1:8" s="5" customFormat="1" ht="13.5" x14ac:dyDescent="0.25">
      <c r="A80" s="18">
        <v>108</v>
      </c>
      <c r="B80" s="19" t="s">
        <v>89</v>
      </c>
      <c r="C80" s="22">
        <v>0</v>
      </c>
      <c r="D80" s="22">
        <v>2024.9355901008089</v>
      </c>
      <c r="E80" s="22">
        <v>0</v>
      </c>
      <c r="F80" s="22">
        <v>0</v>
      </c>
      <c r="G80" s="22">
        <v>0</v>
      </c>
      <c r="H80" s="20">
        <f t="shared" si="1"/>
        <v>2024.9355901008089</v>
      </c>
    </row>
    <row r="81" spans="1:8" s="5" customFormat="1" ht="13.5" x14ac:dyDescent="0.25">
      <c r="A81" s="18">
        <v>109</v>
      </c>
      <c r="B81" s="19" t="s">
        <v>90</v>
      </c>
      <c r="C81" s="22">
        <v>0</v>
      </c>
      <c r="D81" s="22">
        <v>2515.4547609121305</v>
      </c>
      <c r="E81" s="22">
        <v>0</v>
      </c>
      <c r="F81" s="22">
        <v>0</v>
      </c>
      <c r="G81" s="22">
        <v>0</v>
      </c>
      <c r="H81" s="20">
        <f t="shared" si="1"/>
        <v>2515.4547609121305</v>
      </c>
    </row>
    <row r="82" spans="1:8" s="5" customFormat="1" ht="27" x14ac:dyDescent="0.25">
      <c r="A82" s="18">
        <v>113</v>
      </c>
      <c r="B82" s="19" t="s">
        <v>91</v>
      </c>
      <c r="C82" s="25">
        <v>0</v>
      </c>
      <c r="D82" s="26">
        <v>6497.8865138873443</v>
      </c>
      <c r="E82" s="26">
        <v>15532.356528305321</v>
      </c>
      <c r="F82" s="27">
        <v>0</v>
      </c>
      <c r="G82" s="22">
        <v>0</v>
      </c>
      <c r="H82" s="20">
        <f t="shared" si="1"/>
        <v>22030.243042192666</v>
      </c>
    </row>
    <row r="83" spans="1:8" s="5" customFormat="1" ht="27" x14ac:dyDescent="0.25">
      <c r="A83" s="18">
        <v>114</v>
      </c>
      <c r="B83" s="19" t="s">
        <v>92</v>
      </c>
      <c r="C83" s="22">
        <v>0</v>
      </c>
      <c r="D83" s="26">
        <v>10933.066615997875</v>
      </c>
      <c r="E83" s="26">
        <v>28311.411707317384</v>
      </c>
      <c r="F83" s="22">
        <v>0</v>
      </c>
      <c r="G83" s="22">
        <v>0</v>
      </c>
      <c r="H83" s="20">
        <f t="shared" si="1"/>
        <v>39244.478323315256</v>
      </c>
    </row>
    <row r="84" spans="1:8" s="5" customFormat="1" ht="27" x14ac:dyDescent="0.25">
      <c r="A84" s="18"/>
      <c r="B84" s="19" t="s">
        <v>93</v>
      </c>
      <c r="C84" s="28"/>
      <c r="D84" s="26">
        <v>2784.8085059517193</v>
      </c>
      <c r="E84" s="26">
        <v>6656.7242264165661</v>
      </c>
      <c r="F84" s="28"/>
      <c r="G84" s="28"/>
      <c r="H84" s="20">
        <f t="shared" si="1"/>
        <v>9441.532732368285</v>
      </c>
    </row>
    <row r="85" spans="1:8" s="5" customFormat="1" ht="27" x14ac:dyDescent="0.25">
      <c r="A85" s="18"/>
      <c r="B85" s="19" t="s">
        <v>94</v>
      </c>
      <c r="C85" s="28"/>
      <c r="D85" s="26">
        <v>4685.5999782848039</v>
      </c>
      <c r="E85" s="26">
        <v>12133.462160278877</v>
      </c>
      <c r="F85" s="28"/>
      <c r="G85" s="28"/>
      <c r="H85" s="20">
        <f t="shared" si="1"/>
        <v>16819.06213856368</v>
      </c>
    </row>
    <row r="86" spans="1:8" s="5" customFormat="1" x14ac:dyDescent="0.25">
      <c r="A86" s="37" t="s">
        <v>95</v>
      </c>
      <c r="B86" s="37"/>
      <c r="C86" s="17"/>
      <c r="D86" s="17"/>
      <c r="E86" s="17"/>
      <c r="F86" s="17"/>
      <c r="G86" s="17"/>
      <c r="H86" s="17"/>
    </row>
    <row r="87" spans="1:8" s="5" customFormat="1" ht="13.5" x14ac:dyDescent="0.25">
      <c r="A87" s="18">
        <v>119</v>
      </c>
      <c r="B87" s="19" t="s">
        <v>96</v>
      </c>
      <c r="C87" s="22">
        <v>1359.1666666666665</v>
      </c>
      <c r="D87" s="22">
        <v>914.12864293295934</v>
      </c>
      <c r="E87" s="22">
        <v>631.60676167752672</v>
      </c>
      <c r="F87" s="22">
        <v>315.86652026516475</v>
      </c>
      <c r="G87" s="22">
        <v>157.38459418858343</v>
      </c>
      <c r="H87" s="20">
        <f t="shared" si="1"/>
        <v>3378.1531857309005</v>
      </c>
    </row>
    <row r="88" spans="1:8" s="5" customFormat="1" x14ac:dyDescent="0.25">
      <c r="A88" s="37" t="s">
        <v>97</v>
      </c>
      <c r="B88" s="37"/>
      <c r="C88" s="17"/>
      <c r="D88" s="17"/>
      <c r="E88" s="17"/>
      <c r="F88" s="17"/>
      <c r="G88" s="17"/>
      <c r="H88" s="17"/>
    </row>
    <row r="89" spans="1:8" s="5" customFormat="1" ht="26.45" customHeight="1" x14ac:dyDescent="0.25">
      <c r="A89" s="18">
        <v>121</v>
      </c>
      <c r="B89" s="19" t="s">
        <v>98</v>
      </c>
      <c r="C89" s="22">
        <v>1396</v>
      </c>
      <c r="D89" s="22">
        <v>1941.4999999999998</v>
      </c>
      <c r="E89" s="22">
        <v>496.99999999999994</v>
      </c>
      <c r="F89" s="22">
        <v>592</v>
      </c>
      <c r="G89" s="22">
        <v>533.50000000000011</v>
      </c>
      <c r="H89" s="20">
        <f t="shared" si="1"/>
        <v>4960</v>
      </c>
    </row>
    <row r="90" spans="1:8" s="5" customFormat="1" x14ac:dyDescent="0.25">
      <c r="A90" s="37" t="s">
        <v>99</v>
      </c>
      <c r="B90" s="37"/>
      <c r="C90" s="17"/>
      <c r="D90" s="17"/>
      <c r="E90" s="17"/>
      <c r="F90" s="17"/>
      <c r="G90" s="17"/>
      <c r="H90" s="17"/>
    </row>
    <row r="91" spans="1:8" s="5" customFormat="1" ht="13.5" x14ac:dyDescent="0.25">
      <c r="A91" s="18">
        <v>126</v>
      </c>
      <c r="B91" s="19" t="s">
        <v>100</v>
      </c>
      <c r="C91" s="22">
        <v>668.5</v>
      </c>
      <c r="D91" s="22">
        <v>2171.5</v>
      </c>
      <c r="E91" s="22">
        <v>876.43753271773664</v>
      </c>
      <c r="F91" s="22">
        <v>1903.5</v>
      </c>
      <c r="G91" s="22">
        <v>738</v>
      </c>
      <c r="H91" s="20">
        <f t="shared" si="1"/>
        <v>6357.9375327177368</v>
      </c>
    </row>
    <row r="92" spans="1:8" s="5" customFormat="1" x14ac:dyDescent="0.25">
      <c r="A92" s="37" t="s">
        <v>101</v>
      </c>
      <c r="B92" s="37"/>
      <c r="C92" s="17"/>
      <c r="D92" s="17"/>
      <c r="E92" s="17"/>
      <c r="F92" s="17"/>
      <c r="G92" s="17"/>
      <c r="H92" s="17"/>
    </row>
    <row r="93" spans="1:8" s="5" customFormat="1" ht="27" x14ac:dyDescent="0.25">
      <c r="A93" s="18">
        <v>133</v>
      </c>
      <c r="B93" s="19" t="s">
        <v>102</v>
      </c>
      <c r="C93" s="22">
        <v>491</v>
      </c>
      <c r="D93" s="22">
        <v>243.1472757516859</v>
      </c>
      <c r="E93" s="22">
        <v>0</v>
      </c>
      <c r="F93" s="22">
        <v>0</v>
      </c>
      <c r="G93" s="22">
        <v>144.61929698654444</v>
      </c>
      <c r="H93" s="20">
        <f t="shared" si="1"/>
        <v>878.76657273823037</v>
      </c>
    </row>
    <row r="94" spans="1:8" s="5" customFormat="1" ht="13.5" x14ac:dyDescent="0.25">
      <c r="A94" s="18">
        <v>134</v>
      </c>
      <c r="B94" s="19" t="s">
        <v>103</v>
      </c>
      <c r="C94" s="22">
        <v>2882.4999999999991</v>
      </c>
      <c r="D94" s="22">
        <v>0</v>
      </c>
      <c r="E94" s="22">
        <v>20245.322456860711</v>
      </c>
      <c r="F94" s="22">
        <v>6134.166666666667</v>
      </c>
      <c r="G94" s="22">
        <v>9965</v>
      </c>
      <c r="H94" s="20">
        <f t="shared" si="1"/>
        <v>39226.989123527383</v>
      </c>
    </row>
    <row r="95" spans="1:8" s="5" customFormat="1" ht="13.5" x14ac:dyDescent="0.25">
      <c r="A95" s="18">
        <v>135</v>
      </c>
      <c r="B95" s="19" t="s">
        <v>104</v>
      </c>
      <c r="C95" s="22">
        <v>0</v>
      </c>
      <c r="D95" s="22">
        <v>0</v>
      </c>
      <c r="E95" s="22">
        <v>0</v>
      </c>
      <c r="F95" s="22">
        <v>0</v>
      </c>
      <c r="G95" s="22">
        <v>339.74999999999994</v>
      </c>
      <c r="H95" s="20">
        <f t="shared" si="1"/>
        <v>339.74999999999994</v>
      </c>
    </row>
    <row r="96" spans="1:8" s="5" customFormat="1" ht="13.5" x14ac:dyDescent="0.25">
      <c r="A96" s="18">
        <v>136</v>
      </c>
      <c r="B96" s="19" t="s">
        <v>105</v>
      </c>
      <c r="C96" s="22">
        <v>0</v>
      </c>
      <c r="D96" s="22">
        <v>0</v>
      </c>
      <c r="E96" s="22">
        <v>33800</v>
      </c>
      <c r="F96" s="22">
        <v>0</v>
      </c>
      <c r="G96" s="22">
        <v>13000</v>
      </c>
      <c r="H96" s="20">
        <f t="shared" si="1"/>
        <v>46800</v>
      </c>
    </row>
    <row r="97" spans="1:8" s="5" customFormat="1" ht="13.5" x14ac:dyDescent="0.25">
      <c r="A97" s="18">
        <v>140</v>
      </c>
      <c r="B97" s="19" t="s">
        <v>106</v>
      </c>
      <c r="C97" s="22">
        <v>0</v>
      </c>
      <c r="D97" s="22">
        <v>0</v>
      </c>
      <c r="E97" s="22">
        <v>0</v>
      </c>
      <c r="F97" s="22">
        <v>0</v>
      </c>
      <c r="G97" s="22">
        <v>166.75000000000003</v>
      </c>
      <c r="H97" s="20">
        <f t="shared" si="1"/>
        <v>166.75000000000003</v>
      </c>
    </row>
    <row r="98" spans="1:8" s="5" customFormat="1" ht="13.5" x14ac:dyDescent="0.25">
      <c r="A98" s="18">
        <v>141</v>
      </c>
      <c r="B98" s="19" t="s">
        <v>107</v>
      </c>
      <c r="C98" s="22">
        <v>0</v>
      </c>
      <c r="D98" s="22">
        <v>0</v>
      </c>
      <c r="E98" s="22">
        <v>0</v>
      </c>
      <c r="F98" s="22">
        <v>130.16666666666666</v>
      </c>
      <c r="G98" s="22">
        <v>244.00000000000003</v>
      </c>
      <c r="H98" s="20">
        <f t="shared" si="1"/>
        <v>374.16666666666669</v>
      </c>
    </row>
    <row r="99" spans="1:8" s="5" customFormat="1" x14ac:dyDescent="0.25">
      <c r="A99" s="37" t="s">
        <v>108</v>
      </c>
      <c r="B99" s="37" t="s">
        <v>109</v>
      </c>
      <c r="C99" s="17"/>
      <c r="D99" s="17"/>
      <c r="E99" s="17"/>
      <c r="F99" s="17"/>
      <c r="G99" s="17"/>
      <c r="H99" s="17"/>
    </row>
    <row r="100" spans="1:8" s="5" customFormat="1" ht="13.5" x14ac:dyDescent="0.25">
      <c r="A100" s="18">
        <v>143</v>
      </c>
      <c r="B100" s="19" t="s">
        <v>110</v>
      </c>
      <c r="C100" s="22">
        <v>0</v>
      </c>
      <c r="D100" s="22">
        <v>0</v>
      </c>
      <c r="E100" s="22">
        <v>361.67986441859733</v>
      </c>
      <c r="F100" s="22">
        <v>0</v>
      </c>
      <c r="G100" s="22">
        <v>114.25</v>
      </c>
      <c r="H100" s="20">
        <f t="shared" si="1"/>
        <v>475.92986441859733</v>
      </c>
    </row>
    <row r="101" spans="1:8" s="5" customFormat="1" ht="13.5" x14ac:dyDescent="0.25">
      <c r="A101" s="18">
        <v>144</v>
      </c>
      <c r="B101" s="19" t="s">
        <v>111</v>
      </c>
      <c r="C101" s="22">
        <v>4.249999999999976</v>
      </c>
      <c r="D101" s="22">
        <v>0</v>
      </c>
      <c r="E101" s="22">
        <v>0</v>
      </c>
      <c r="F101" s="22">
        <v>0</v>
      </c>
      <c r="G101" s="22">
        <v>50</v>
      </c>
      <c r="H101" s="20">
        <f t="shared" si="1"/>
        <v>54.249999999999979</v>
      </c>
    </row>
    <row r="102" spans="1:8" s="5" customFormat="1" ht="13.5" x14ac:dyDescent="0.25">
      <c r="A102" s="18">
        <v>145</v>
      </c>
      <c r="B102" s="19" t="s">
        <v>112</v>
      </c>
      <c r="C102" s="22">
        <v>30.500000000000007</v>
      </c>
      <c r="D102" s="22">
        <v>0</v>
      </c>
      <c r="E102" s="22">
        <v>0</v>
      </c>
      <c r="F102" s="22">
        <v>0</v>
      </c>
      <c r="G102" s="22">
        <v>57.499999999999993</v>
      </c>
      <c r="H102" s="20">
        <f t="shared" si="1"/>
        <v>88</v>
      </c>
    </row>
    <row r="103" spans="1:8" s="5" customFormat="1" ht="13.5" x14ac:dyDescent="0.25">
      <c r="A103" s="18">
        <v>146</v>
      </c>
      <c r="B103" s="19" t="s">
        <v>113</v>
      </c>
      <c r="C103" s="22">
        <v>29.250000000000011</v>
      </c>
      <c r="D103" s="22">
        <v>0</v>
      </c>
      <c r="E103" s="22">
        <v>227.48283504390284</v>
      </c>
      <c r="F103" s="22">
        <v>0</v>
      </c>
      <c r="G103" s="22">
        <v>64.750000000000014</v>
      </c>
      <c r="H103" s="20">
        <f t="shared" si="1"/>
        <v>321.48283504390287</v>
      </c>
    </row>
    <row r="104" spans="1:8" s="5" customFormat="1" ht="27" x14ac:dyDescent="0.25">
      <c r="A104" s="18">
        <v>147</v>
      </c>
      <c r="B104" s="19" t="s">
        <v>114</v>
      </c>
      <c r="C104" s="22">
        <v>6599.1576572177573</v>
      </c>
      <c r="D104" s="22">
        <v>11271.72553928275</v>
      </c>
      <c r="E104" s="22">
        <v>0</v>
      </c>
      <c r="F104" s="22">
        <v>6991.1069008821505</v>
      </c>
      <c r="G104" s="22">
        <v>834.5402577929093</v>
      </c>
      <c r="H104" s="20">
        <f t="shared" si="1"/>
        <v>25696.530355175568</v>
      </c>
    </row>
    <row r="105" spans="1:8" s="5" customFormat="1" ht="13.5" x14ac:dyDescent="0.25">
      <c r="A105" s="18">
        <v>148</v>
      </c>
      <c r="B105" s="19" t="s">
        <v>115</v>
      </c>
      <c r="C105" s="22">
        <v>9300.3806542818111</v>
      </c>
      <c r="D105" s="22">
        <v>0</v>
      </c>
      <c r="E105" s="22">
        <v>12998.768911008352</v>
      </c>
      <c r="F105" s="22">
        <v>7047.5742781300169</v>
      </c>
      <c r="G105" s="22">
        <v>371.55755265649702</v>
      </c>
      <c r="H105" s="20">
        <f t="shared" si="1"/>
        <v>29718.28139607668</v>
      </c>
    </row>
    <row r="106" spans="1:8" s="5" customFormat="1" ht="13.5" x14ac:dyDescent="0.25">
      <c r="A106" s="18">
        <v>149</v>
      </c>
      <c r="B106" s="19" t="s">
        <v>116</v>
      </c>
      <c r="C106" s="22">
        <v>2549.6667156805534</v>
      </c>
      <c r="D106" s="22">
        <v>14580.269524795975</v>
      </c>
      <c r="E106" s="22"/>
      <c r="F106" s="22">
        <v>3122.3576028812408</v>
      </c>
      <c r="G106" s="22">
        <v>0</v>
      </c>
      <c r="H106" s="20">
        <f t="shared" si="1"/>
        <v>20252.293843357769</v>
      </c>
    </row>
    <row r="107" spans="1:8" s="5" customFormat="1" ht="27" x14ac:dyDescent="0.25">
      <c r="A107" s="18">
        <v>150</v>
      </c>
      <c r="B107" s="19" t="s">
        <v>117</v>
      </c>
      <c r="C107" s="22">
        <v>981.65431559783383</v>
      </c>
      <c r="D107" s="21">
        <v>0</v>
      </c>
      <c r="E107" s="21">
        <v>7306</v>
      </c>
      <c r="F107" s="21">
        <v>2415</v>
      </c>
      <c r="G107" s="21">
        <v>1480</v>
      </c>
      <c r="H107" s="20">
        <f t="shared" si="1"/>
        <v>12182.654315597834</v>
      </c>
    </row>
    <row r="108" spans="1:8" s="5" customFormat="1" ht="27" x14ac:dyDescent="0.25">
      <c r="A108" s="18">
        <v>152</v>
      </c>
      <c r="B108" s="19" t="s">
        <v>118</v>
      </c>
      <c r="C108" s="22">
        <v>0</v>
      </c>
      <c r="D108" s="22">
        <v>0</v>
      </c>
      <c r="E108" s="22">
        <v>0</v>
      </c>
      <c r="F108" s="22">
        <v>1969.8735586155753</v>
      </c>
      <c r="G108" s="22">
        <v>0</v>
      </c>
      <c r="H108" s="20">
        <f t="shared" si="1"/>
        <v>1969.8735586155753</v>
      </c>
    </row>
    <row r="109" spans="1:8" s="5" customFormat="1" ht="27" x14ac:dyDescent="0.25">
      <c r="A109" s="18">
        <v>153</v>
      </c>
      <c r="B109" s="19" t="s">
        <v>119</v>
      </c>
      <c r="C109" s="22">
        <v>0</v>
      </c>
      <c r="D109" s="22">
        <v>0</v>
      </c>
      <c r="E109" s="22">
        <v>0</v>
      </c>
      <c r="F109" s="22">
        <v>2733.35950801337</v>
      </c>
      <c r="G109" s="22">
        <v>0</v>
      </c>
      <c r="H109" s="20">
        <f t="shared" si="1"/>
        <v>2733.35950801337</v>
      </c>
    </row>
    <row r="110" spans="1:8" s="5" customFormat="1" ht="13.5" x14ac:dyDescent="0.25">
      <c r="A110" s="18">
        <v>154</v>
      </c>
      <c r="B110" s="19" t="s">
        <v>120</v>
      </c>
      <c r="C110" s="22">
        <v>0</v>
      </c>
      <c r="D110" s="22">
        <v>0</v>
      </c>
      <c r="E110" s="22">
        <v>0</v>
      </c>
      <c r="F110" s="22">
        <v>0</v>
      </c>
      <c r="G110" s="22">
        <v>722.99514614567306</v>
      </c>
      <c r="H110" s="20">
        <f t="shared" si="1"/>
        <v>722.99514614567306</v>
      </c>
    </row>
    <row r="111" spans="1:8" s="5" customFormat="1" x14ac:dyDescent="0.25">
      <c r="A111" s="37" t="s">
        <v>122</v>
      </c>
      <c r="B111" s="37"/>
      <c r="C111" s="17"/>
      <c r="D111" s="17"/>
      <c r="E111" s="17"/>
      <c r="F111" s="17"/>
      <c r="G111" s="17"/>
      <c r="H111" s="17"/>
    </row>
    <row r="112" spans="1:8" s="5" customFormat="1" ht="13.5" x14ac:dyDescent="0.25">
      <c r="A112" s="18">
        <v>162</v>
      </c>
      <c r="B112" s="19" t="s">
        <v>123</v>
      </c>
      <c r="C112" s="29">
        <v>300</v>
      </c>
      <c r="D112" s="21">
        <v>550</v>
      </c>
      <c r="E112" s="22">
        <v>500</v>
      </c>
      <c r="F112" s="22">
        <v>300</v>
      </c>
      <c r="G112" s="22">
        <v>250</v>
      </c>
      <c r="H112" s="20">
        <f t="shared" si="1"/>
        <v>1900</v>
      </c>
    </row>
    <row r="113" spans="1:8" s="5" customFormat="1" ht="13.5" x14ac:dyDescent="0.25">
      <c r="A113" s="18">
        <v>164</v>
      </c>
      <c r="B113" s="19" t="s">
        <v>124</v>
      </c>
      <c r="C113" s="22">
        <v>35.250000000000846</v>
      </c>
      <c r="D113" s="22">
        <v>0</v>
      </c>
      <c r="E113" s="22">
        <v>0</v>
      </c>
      <c r="F113" s="22">
        <v>2180.4461704575992</v>
      </c>
      <c r="G113" s="21">
        <v>200</v>
      </c>
      <c r="H113" s="20">
        <f t="shared" si="1"/>
        <v>2415.6961704576001</v>
      </c>
    </row>
    <row r="114" spans="1:8" s="5" customFormat="1" x14ac:dyDescent="0.25">
      <c r="A114" s="37" t="s">
        <v>125</v>
      </c>
      <c r="B114" s="37"/>
      <c r="C114" s="17"/>
      <c r="D114" s="17"/>
      <c r="E114" s="17"/>
      <c r="F114" s="17"/>
      <c r="G114" s="17"/>
      <c r="H114" s="17"/>
    </row>
    <row r="115" spans="1:8" s="5" customFormat="1" ht="13.5" x14ac:dyDescent="0.25">
      <c r="A115" s="18">
        <v>175</v>
      </c>
      <c r="B115" s="19" t="s">
        <v>126</v>
      </c>
      <c r="C115" s="22">
        <v>0</v>
      </c>
      <c r="D115" s="22">
        <v>0</v>
      </c>
      <c r="E115" s="22">
        <v>1759.8776619059045</v>
      </c>
      <c r="F115" s="22">
        <v>0</v>
      </c>
      <c r="G115" s="22"/>
      <c r="H115" s="20">
        <f t="shared" ref="H115:H134" si="2">SUM(C115:G115)</f>
        <v>1759.8776619059045</v>
      </c>
    </row>
    <row r="116" spans="1:8" s="5" customFormat="1" x14ac:dyDescent="0.25">
      <c r="A116" s="37" t="s">
        <v>127</v>
      </c>
      <c r="B116" s="37"/>
      <c r="C116" s="17"/>
      <c r="D116" s="17"/>
      <c r="E116" s="17"/>
      <c r="F116" s="17"/>
      <c r="G116" s="17"/>
      <c r="H116" s="17"/>
    </row>
    <row r="117" spans="1:8" s="5" customFormat="1" ht="27" x14ac:dyDescent="0.25">
      <c r="A117" s="18">
        <v>176</v>
      </c>
      <c r="B117" s="19" t="s">
        <v>128</v>
      </c>
      <c r="C117" s="22">
        <v>0</v>
      </c>
      <c r="D117" s="22">
        <v>0</v>
      </c>
      <c r="E117" s="22">
        <v>100052.98815589768</v>
      </c>
      <c r="F117" s="22">
        <v>0</v>
      </c>
      <c r="G117" s="22">
        <v>1825.0000000000002</v>
      </c>
      <c r="H117" s="20">
        <f t="shared" si="2"/>
        <v>101877.98815589768</v>
      </c>
    </row>
    <row r="118" spans="1:8" s="5" customFormat="1" ht="27" customHeight="1" x14ac:dyDescent="0.25">
      <c r="A118" s="18">
        <v>178</v>
      </c>
      <c r="B118" s="19" t="s">
        <v>129</v>
      </c>
      <c r="C118" s="22">
        <v>0</v>
      </c>
      <c r="D118" s="22">
        <v>0</v>
      </c>
      <c r="E118" s="22">
        <v>0</v>
      </c>
      <c r="F118" s="22">
        <v>0</v>
      </c>
      <c r="G118" s="22">
        <v>331.75</v>
      </c>
      <c r="H118" s="20">
        <f t="shared" si="2"/>
        <v>331.75</v>
      </c>
    </row>
    <row r="119" spans="1:8" s="5" customFormat="1" ht="24" customHeight="1" x14ac:dyDescent="0.25">
      <c r="A119" s="18">
        <v>179</v>
      </c>
      <c r="B119" s="19" t="s">
        <v>130</v>
      </c>
      <c r="C119" s="22">
        <v>0</v>
      </c>
      <c r="D119" s="22">
        <v>0</v>
      </c>
      <c r="E119" s="22">
        <v>0</v>
      </c>
      <c r="F119" s="22">
        <v>813.42641111929777</v>
      </c>
      <c r="G119" s="22">
        <v>0</v>
      </c>
      <c r="H119" s="20">
        <f t="shared" si="2"/>
        <v>813.42641111929777</v>
      </c>
    </row>
    <row r="120" spans="1:8" s="5" customFormat="1" ht="27" x14ac:dyDescent="0.25">
      <c r="A120" s="18">
        <v>181</v>
      </c>
      <c r="B120" s="19" t="s">
        <v>131</v>
      </c>
      <c r="C120" s="22">
        <v>0</v>
      </c>
      <c r="D120" s="22">
        <v>0</v>
      </c>
      <c r="E120" s="22">
        <v>0</v>
      </c>
      <c r="F120" s="22">
        <v>6676.9256771978853</v>
      </c>
      <c r="G120" s="22">
        <v>0</v>
      </c>
      <c r="H120" s="20">
        <f t="shared" si="2"/>
        <v>6676.9256771978853</v>
      </c>
    </row>
    <row r="121" spans="1:8" s="5" customFormat="1" ht="30.6" customHeight="1" x14ac:dyDescent="0.25">
      <c r="A121" s="18">
        <v>185</v>
      </c>
      <c r="B121" s="19" t="s">
        <v>132</v>
      </c>
      <c r="C121" s="22">
        <v>519.24999999999989</v>
      </c>
      <c r="D121" s="22">
        <v>0</v>
      </c>
      <c r="E121" s="22">
        <v>0</v>
      </c>
      <c r="F121" s="22">
        <v>0</v>
      </c>
      <c r="G121" s="22">
        <v>0</v>
      </c>
      <c r="H121" s="20">
        <f t="shared" si="2"/>
        <v>519.24999999999989</v>
      </c>
    </row>
    <row r="122" spans="1:8" s="5" customFormat="1" ht="13.5" x14ac:dyDescent="0.25">
      <c r="A122" s="18">
        <v>186</v>
      </c>
      <c r="B122" s="19" t="s">
        <v>133</v>
      </c>
      <c r="C122" s="22">
        <v>0</v>
      </c>
      <c r="D122" s="22">
        <v>0</v>
      </c>
      <c r="E122" s="22">
        <v>0</v>
      </c>
      <c r="F122" s="22">
        <v>0</v>
      </c>
      <c r="G122" s="22">
        <v>27882.499999999996</v>
      </c>
      <c r="H122" s="20">
        <f t="shared" si="2"/>
        <v>27882.499999999996</v>
      </c>
    </row>
    <row r="123" spans="1:8" s="5" customFormat="1" ht="13.5" x14ac:dyDescent="0.25">
      <c r="A123" s="18">
        <v>187</v>
      </c>
      <c r="B123" s="19" t="s">
        <v>134</v>
      </c>
      <c r="C123" s="22">
        <v>0</v>
      </c>
      <c r="D123" s="22">
        <v>0</v>
      </c>
      <c r="E123" s="22">
        <v>0</v>
      </c>
      <c r="F123" s="22">
        <v>0</v>
      </c>
      <c r="G123" s="22">
        <v>29200.000000000007</v>
      </c>
      <c r="H123" s="20">
        <f t="shared" si="2"/>
        <v>29200.000000000007</v>
      </c>
    </row>
    <row r="124" spans="1:8" s="5" customFormat="1" x14ac:dyDescent="0.25">
      <c r="A124" s="37" t="s">
        <v>137</v>
      </c>
      <c r="B124" s="37"/>
      <c r="C124" s="17"/>
      <c r="D124" s="17"/>
      <c r="E124" s="17"/>
      <c r="F124" s="17"/>
      <c r="G124" s="17"/>
      <c r="H124" s="17"/>
    </row>
    <row r="125" spans="1:8" s="5" customFormat="1" ht="27" x14ac:dyDescent="0.25">
      <c r="A125" s="18">
        <v>200</v>
      </c>
      <c r="B125" s="19" t="s">
        <v>138</v>
      </c>
      <c r="C125" s="22">
        <v>0</v>
      </c>
      <c r="D125" s="22">
        <v>0</v>
      </c>
      <c r="E125" s="22"/>
      <c r="F125" s="22">
        <v>23194.810115924643</v>
      </c>
      <c r="G125" s="22">
        <v>0</v>
      </c>
      <c r="H125" s="20">
        <f t="shared" si="2"/>
        <v>23194.810115924643</v>
      </c>
    </row>
    <row r="126" spans="1:8" s="5" customFormat="1" ht="27" x14ac:dyDescent="0.25">
      <c r="A126" s="18">
        <v>204</v>
      </c>
      <c r="B126" s="19" t="s">
        <v>139</v>
      </c>
      <c r="C126" s="22">
        <v>0</v>
      </c>
      <c r="D126" s="22">
        <v>0</v>
      </c>
      <c r="E126" s="22">
        <v>0</v>
      </c>
      <c r="F126" s="22">
        <v>236007.14235351191</v>
      </c>
      <c r="G126" s="22">
        <v>0</v>
      </c>
      <c r="H126" s="20">
        <f t="shared" si="2"/>
        <v>236007.14235351191</v>
      </c>
    </row>
    <row r="127" spans="1:8" s="5" customFormat="1" ht="27" x14ac:dyDescent="0.25">
      <c r="A127" s="18">
        <v>205</v>
      </c>
      <c r="B127" s="19" t="s">
        <v>140</v>
      </c>
      <c r="C127" s="22">
        <v>0</v>
      </c>
      <c r="D127" s="22">
        <v>0</v>
      </c>
      <c r="E127" s="22">
        <v>0</v>
      </c>
      <c r="F127" s="22">
        <v>124982.81424102948</v>
      </c>
      <c r="G127" s="22">
        <v>0</v>
      </c>
      <c r="H127" s="20">
        <f t="shared" si="2"/>
        <v>124982.81424102948</v>
      </c>
    </row>
    <row r="128" spans="1:8" s="5" customFormat="1" x14ac:dyDescent="0.25">
      <c r="A128" s="37" t="s">
        <v>141</v>
      </c>
      <c r="B128" s="37"/>
      <c r="C128" s="17"/>
      <c r="D128" s="17"/>
      <c r="E128" s="17"/>
      <c r="F128" s="17"/>
      <c r="G128" s="17"/>
      <c r="H128" s="17"/>
    </row>
    <row r="129" spans="1:15" s="5" customFormat="1" ht="13.5" x14ac:dyDescent="0.25">
      <c r="A129" s="18">
        <v>207</v>
      </c>
      <c r="B129" s="19" t="s">
        <v>142</v>
      </c>
      <c r="C129" s="22">
        <v>0</v>
      </c>
      <c r="D129" s="22">
        <v>16934.953969891121</v>
      </c>
      <c r="E129" s="22">
        <v>0</v>
      </c>
      <c r="F129" s="22">
        <v>1873.4999999999998</v>
      </c>
      <c r="G129" s="22">
        <v>0</v>
      </c>
      <c r="H129" s="20">
        <f t="shared" si="2"/>
        <v>18808.453969891121</v>
      </c>
    </row>
    <row r="130" spans="1:15" s="5" customFormat="1" ht="13.5" x14ac:dyDescent="0.25">
      <c r="A130" s="18">
        <v>209</v>
      </c>
      <c r="B130" s="19" t="s">
        <v>143</v>
      </c>
      <c r="C130" s="22">
        <v>0</v>
      </c>
      <c r="D130" s="22">
        <v>3073.2652456936667</v>
      </c>
      <c r="E130" s="22">
        <v>0</v>
      </c>
      <c r="F130" s="22">
        <v>0</v>
      </c>
      <c r="G130" s="22">
        <v>0</v>
      </c>
      <c r="H130" s="20">
        <f t="shared" si="2"/>
        <v>3073.2652456936667</v>
      </c>
    </row>
    <row r="131" spans="1:15" s="5" customFormat="1" ht="13.5" x14ac:dyDescent="0.25">
      <c r="A131" s="18">
        <v>210</v>
      </c>
      <c r="B131" s="19" t="s">
        <v>144</v>
      </c>
      <c r="C131" s="22">
        <v>0</v>
      </c>
      <c r="D131" s="22">
        <v>3369.3486371889053</v>
      </c>
      <c r="E131" s="22">
        <v>0</v>
      </c>
      <c r="F131" s="22">
        <v>0</v>
      </c>
      <c r="G131" s="22"/>
      <c r="H131" s="20">
        <f t="shared" si="2"/>
        <v>3369.3486371889053</v>
      </c>
    </row>
    <row r="132" spans="1:15" s="5" customFormat="1" ht="13.5" x14ac:dyDescent="0.25">
      <c r="A132" s="18">
        <v>212</v>
      </c>
      <c r="B132" s="19" t="s">
        <v>145</v>
      </c>
      <c r="C132" s="22">
        <v>0</v>
      </c>
      <c r="D132" s="22">
        <v>0</v>
      </c>
      <c r="E132" s="22">
        <v>0</v>
      </c>
      <c r="F132" s="22">
        <v>0</v>
      </c>
      <c r="G132" s="22">
        <v>2073.166666666667</v>
      </c>
      <c r="H132" s="20">
        <f t="shared" si="2"/>
        <v>2073.166666666667</v>
      </c>
    </row>
    <row r="133" spans="1:15" s="5" customFormat="1" x14ac:dyDescent="0.25">
      <c r="A133" s="37" t="s">
        <v>148</v>
      </c>
      <c r="B133" s="37"/>
      <c r="C133" s="17"/>
      <c r="D133" s="17"/>
      <c r="E133" s="17"/>
      <c r="F133" s="17"/>
      <c r="G133" s="17"/>
      <c r="H133" s="17"/>
    </row>
    <row r="134" spans="1:15" s="5" customFormat="1" ht="13.5" x14ac:dyDescent="0.25">
      <c r="A134" s="18">
        <v>248</v>
      </c>
      <c r="B134" s="19" t="s">
        <v>149</v>
      </c>
      <c r="C134" s="22">
        <v>20326.214317373291</v>
      </c>
      <c r="D134" s="22">
        <v>0</v>
      </c>
      <c r="E134" s="22">
        <v>48689.238708912773</v>
      </c>
      <c r="F134" s="22">
        <v>14189.659773522635</v>
      </c>
      <c r="G134" s="22">
        <v>10635.889910745205</v>
      </c>
      <c r="H134" s="20">
        <f t="shared" si="2"/>
        <v>93841.002710553905</v>
      </c>
    </row>
    <row r="135" spans="1:15" s="5" customFormat="1" x14ac:dyDescent="0.25">
      <c r="C135" s="30"/>
      <c r="D135" s="30"/>
      <c r="E135" s="30"/>
      <c r="F135" s="30"/>
      <c r="G135" s="30"/>
    </row>
    <row r="136" spans="1:15" s="3" customFormat="1" x14ac:dyDescent="0.2">
      <c r="A136" s="2"/>
      <c r="B136" s="2"/>
      <c r="H136" s="2"/>
      <c r="I136" s="2"/>
      <c r="J136" s="2"/>
      <c r="K136" s="2"/>
      <c r="L136" s="2"/>
      <c r="M136" s="2"/>
      <c r="N136" s="2"/>
      <c r="O136" s="2"/>
    </row>
    <row r="139" spans="1:15" s="3" customFormat="1" x14ac:dyDescent="0.2">
      <c r="A139" s="2"/>
      <c r="B139" s="2"/>
      <c r="H139" s="2"/>
      <c r="I139" s="2"/>
      <c r="J139" s="2"/>
      <c r="K139" s="2"/>
      <c r="L139" s="2"/>
      <c r="M139" s="2"/>
      <c r="N139" s="2"/>
      <c r="O139" s="2"/>
    </row>
  </sheetData>
  <autoFilter ref="A7:B134"/>
  <mergeCells count="15">
    <mergeCell ref="A133:B133"/>
    <mergeCell ref="A114:B114"/>
    <mergeCell ref="A116:B116"/>
    <mergeCell ref="A124:B124"/>
    <mergeCell ref="A128:B128"/>
    <mergeCell ref="A111:B111"/>
    <mergeCell ref="A8:B8"/>
    <mergeCell ref="A11:B11"/>
    <mergeCell ref="A47:B47"/>
    <mergeCell ref="A79:B79"/>
    <mergeCell ref="A86:B86"/>
    <mergeCell ref="A88:B88"/>
    <mergeCell ref="A90:B90"/>
    <mergeCell ref="A92:B92"/>
    <mergeCell ref="A99:B99"/>
  </mergeCells>
  <pageMargins left="0.7" right="0.7" top="0.75" bottom="0.75" header="0.3" footer="0.3"/>
  <pageSetup scale="7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85"/>
  <sheetViews>
    <sheetView view="pageBreakPreview" zoomScale="60" zoomScaleNormal="110" zoomScalePageLayoutView="110" workbookViewId="0">
      <pane xSplit="2" ySplit="7" topLeftCell="C8" activePane="bottomRight" state="frozen"/>
      <selection activeCell="B1" sqref="B1"/>
      <selection pane="topRight" activeCell="J1" sqref="J1"/>
      <selection pane="bottomLeft" activeCell="B8" sqref="B8"/>
      <selection pane="bottomRight" activeCell="J167" sqref="J167"/>
    </sheetView>
  </sheetViews>
  <sheetFormatPr defaultColWidth="11.375" defaultRowHeight="12.75" x14ac:dyDescent="0.2"/>
  <cols>
    <col min="1" max="1" width="5.375" style="2" customWidth="1"/>
    <col min="2" max="2" width="56.375" style="2" customWidth="1"/>
    <col min="3" max="3" width="10" style="2" customWidth="1"/>
    <col min="4" max="4" width="9.625" style="2" customWidth="1"/>
    <col min="5" max="5" width="10" style="2" customWidth="1"/>
    <col min="6" max="6" width="10.5" style="2" customWidth="1"/>
    <col min="7" max="7" width="10.375" style="2" customWidth="1"/>
    <col min="8" max="8" width="11" style="3" customWidth="1"/>
    <col min="9" max="16384" width="11.375" style="2"/>
  </cols>
  <sheetData>
    <row r="2" spans="1:8" x14ac:dyDescent="0.2">
      <c r="A2" s="1" t="s">
        <v>0</v>
      </c>
    </row>
    <row r="4" spans="1:8" x14ac:dyDescent="0.2">
      <c r="A4" s="4"/>
    </row>
    <row r="5" spans="1:8" ht="13.9" customHeight="1" x14ac:dyDescent="0.2">
      <c r="A5" s="4"/>
      <c r="B5" s="4"/>
      <c r="H5" s="36"/>
    </row>
    <row r="6" spans="1:8" s="5" customFormat="1" ht="22.35" customHeight="1" x14ac:dyDescent="0.25">
      <c r="C6" s="6" t="s">
        <v>1</v>
      </c>
      <c r="D6" s="7" t="s">
        <v>2</v>
      </c>
      <c r="E6" s="31" t="s">
        <v>3</v>
      </c>
      <c r="F6" s="32" t="s">
        <v>4</v>
      </c>
      <c r="G6" s="33" t="s">
        <v>5</v>
      </c>
      <c r="H6" s="11" t="s">
        <v>185</v>
      </c>
    </row>
    <row r="7" spans="1:8" x14ac:dyDescent="0.2">
      <c r="A7" s="12" t="s">
        <v>6</v>
      </c>
      <c r="B7" s="12" t="s">
        <v>7</v>
      </c>
      <c r="C7" s="13" t="s">
        <v>184</v>
      </c>
      <c r="D7" s="7" t="s">
        <v>184</v>
      </c>
      <c r="E7" s="14" t="s">
        <v>184</v>
      </c>
      <c r="F7" s="15" t="s">
        <v>184</v>
      </c>
      <c r="G7" s="16" t="s">
        <v>184</v>
      </c>
      <c r="H7" s="11" t="s">
        <v>184</v>
      </c>
    </row>
    <row r="8" spans="1:8" x14ac:dyDescent="0.2">
      <c r="A8" s="37" t="s">
        <v>8</v>
      </c>
      <c r="B8" s="37"/>
      <c r="C8" s="24"/>
      <c r="D8" s="24"/>
      <c r="E8" s="24"/>
      <c r="F8" s="24"/>
      <c r="G8" s="24"/>
      <c r="H8" s="24"/>
    </row>
    <row r="9" spans="1:8" s="5" customFormat="1" ht="13.5" x14ac:dyDescent="0.25">
      <c r="A9" s="18">
        <v>1</v>
      </c>
      <c r="B9" s="19" t="s">
        <v>9</v>
      </c>
      <c r="C9" s="22"/>
      <c r="D9" s="22">
        <v>0</v>
      </c>
      <c r="E9" s="22">
        <v>0</v>
      </c>
      <c r="F9" s="22">
        <v>750049.5</v>
      </c>
      <c r="G9" s="22">
        <v>0</v>
      </c>
      <c r="H9" s="20">
        <f>C9+D9+E9+F9+G9</f>
        <v>750049.5</v>
      </c>
    </row>
    <row r="10" spans="1:8" s="5" customFormat="1" ht="13.5" x14ac:dyDescent="0.25">
      <c r="A10" s="18">
        <v>2</v>
      </c>
      <c r="B10" s="19" t="s">
        <v>10</v>
      </c>
      <c r="C10" s="22">
        <v>64675</v>
      </c>
      <c r="D10" s="23">
        <v>0</v>
      </c>
      <c r="E10" s="22">
        <v>115812.48542523934</v>
      </c>
      <c r="F10" s="22">
        <v>23608.5</v>
      </c>
      <c r="G10" s="22">
        <v>15450</v>
      </c>
      <c r="H10" s="20">
        <f>C10+D10+E10+F10+G10</f>
        <v>219545.98542523934</v>
      </c>
    </row>
    <row r="11" spans="1:8" s="5" customFormat="1" ht="13.5" x14ac:dyDescent="0.25">
      <c r="A11" s="18">
        <v>3</v>
      </c>
      <c r="B11" s="19" t="s">
        <v>150</v>
      </c>
      <c r="C11" s="22">
        <v>180434.97385038139</v>
      </c>
      <c r="D11" s="22">
        <v>0</v>
      </c>
      <c r="E11" s="22">
        <v>196475.30096790701</v>
      </c>
      <c r="F11" s="22">
        <v>125108.58504753979</v>
      </c>
      <c r="G11" s="22">
        <v>95283.621215734107</v>
      </c>
      <c r="H11" s="20">
        <f>C11+D11+E11+F11+G11</f>
        <v>597302.48108156235</v>
      </c>
    </row>
    <row r="12" spans="1:8" s="5" customFormat="1" ht="13.5" x14ac:dyDescent="0.25">
      <c r="A12" s="18">
        <v>4</v>
      </c>
      <c r="B12" s="19" t="s">
        <v>11</v>
      </c>
      <c r="C12" s="22">
        <v>401678.5</v>
      </c>
      <c r="D12" s="22">
        <v>640953.51550518267</v>
      </c>
      <c r="E12" s="22">
        <v>585384.94646094716</v>
      </c>
      <c r="F12" s="22">
        <v>866500</v>
      </c>
      <c r="G12" s="22">
        <v>126360.25252972817</v>
      </c>
      <c r="H12" s="20">
        <f>C12+D12+E12+F12+G12</f>
        <v>2620877.2144958582</v>
      </c>
    </row>
    <row r="13" spans="1:8" s="5" customFormat="1" x14ac:dyDescent="0.25">
      <c r="A13" s="38" t="s">
        <v>12</v>
      </c>
      <c r="B13" s="39"/>
      <c r="C13" s="24"/>
      <c r="D13" s="24"/>
      <c r="E13" s="24"/>
      <c r="F13" s="24"/>
      <c r="G13" s="24"/>
      <c r="H13" s="24"/>
    </row>
    <row r="14" spans="1:8" s="5" customFormat="1" ht="13.5" x14ac:dyDescent="0.25">
      <c r="A14" s="18">
        <v>6</v>
      </c>
      <c r="B14" s="19" t="s">
        <v>13</v>
      </c>
      <c r="C14" s="22">
        <v>0</v>
      </c>
      <c r="D14" s="22">
        <v>887666.66666666663</v>
      </c>
      <c r="E14" s="22">
        <v>706000</v>
      </c>
      <c r="F14" s="22">
        <v>153750</v>
      </c>
      <c r="G14" s="22">
        <v>125333.33333333333</v>
      </c>
      <c r="H14" s="20">
        <f t="shared" ref="H14:H58" si="0">C14+D14+E14+F14+G14</f>
        <v>1872749.9999999998</v>
      </c>
    </row>
    <row r="15" spans="1:8" s="5" customFormat="1" ht="13.5" x14ac:dyDescent="0.25">
      <c r="A15" s="18">
        <v>7</v>
      </c>
      <c r="B15" s="19" t="s">
        <v>14</v>
      </c>
      <c r="C15" s="22">
        <v>68500</v>
      </c>
      <c r="D15" s="22">
        <v>209000</v>
      </c>
      <c r="E15" s="22">
        <v>180999.5</v>
      </c>
      <c r="F15" s="22">
        <v>63000</v>
      </c>
      <c r="G15" s="22">
        <v>36285.714285714283</v>
      </c>
      <c r="H15" s="20">
        <f t="shared" si="0"/>
        <v>557785.21428571432</v>
      </c>
    </row>
    <row r="16" spans="1:8" s="5" customFormat="1" ht="13.5" x14ac:dyDescent="0.25">
      <c r="A16" s="18">
        <v>8</v>
      </c>
      <c r="B16" s="19" t="s">
        <v>15</v>
      </c>
      <c r="C16" s="22">
        <v>489000</v>
      </c>
      <c r="D16" s="22">
        <v>0</v>
      </c>
      <c r="E16" s="22">
        <v>406509.13630360021</v>
      </c>
      <c r="F16" s="22">
        <v>210833.33333333331</v>
      </c>
      <c r="G16" s="22">
        <v>128857.14285714286</v>
      </c>
      <c r="H16" s="20">
        <f t="shared" si="0"/>
        <v>1235199.6124940764</v>
      </c>
    </row>
    <row r="17" spans="1:8" s="5" customFormat="1" ht="13.5" x14ac:dyDescent="0.25">
      <c r="A17" s="18">
        <v>9</v>
      </c>
      <c r="B17" s="19" t="s">
        <v>16</v>
      </c>
      <c r="C17" s="22">
        <v>43000</v>
      </c>
      <c r="D17" s="22">
        <v>0</v>
      </c>
      <c r="E17" s="22">
        <v>138500</v>
      </c>
      <c r="F17" s="22">
        <v>62999.5</v>
      </c>
      <c r="G17" s="22">
        <v>22542.857142857141</v>
      </c>
      <c r="H17" s="20">
        <f t="shared" si="0"/>
        <v>267042.35714285716</v>
      </c>
    </row>
    <row r="18" spans="1:8" s="5" customFormat="1" ht="13.5" x14ac:dyDescent="0.25">
      <c r="A18" s="18">
        <v>14</v>
      </c>
      <c r="B18" s="19" t="s">
        <v>151</v>
      </c>
      <c r="C18" s="22">
        <v>0</v>
      </c>
      <c r="D18" s="22">
        <v>0</v>
      </c>
      <c r="E18" s="22">
        <v>0</v>
      </c>
      <c r="F18" s="22">
        <v>19440</v>
      </c>
      <c r="G18" s="22">
        <v>15477.142857142857</v>
      </c>
      <c r="H18" s="20">
        <f t="shared" si="0"/>
        <v>34917.142857142855</v>
      </c>
    </row>
    <row r="19" spans="1:8" s="5" customFormat="1" ht="13.5" x14ac:dyDescent="0.25">
      <c r="A19" s="18">
        <v>15</v>
      </c>
      <c r="B19" s="19" t="s">
        <v>17</v>
      </c>
      <c r="C19" s="22">
        <v>154000</v>
      </c>
      <c r="D19" s="22">
        <v>49981.177452086209</v>
      </c>
      <c r="E19" s="22">
        <v>0</v>
      </c>
      <c r="F19" s="22">
        <v>243000</v>
      </c>
      <c r="G19" s="23">
        <v>0</v>
      </c>
      <c r="H19" s="20">
        <f t="shared" si="0"/>
        <v>446981.17745208624</v>
      </c>
    </row>
    <row r="20" spans="1:8" s="5" customFormat="1" ht="13.5" x14ac:dyDescent="0.25">
      <c r="A20" s="18">
        <v>16</v>
      </c>
      <c r="B20" s="19" t="s">
        <v>18</v>
      </c>
      <c r="C20" s="22">
        <v>282000</v>
      </c>
      <c r="D20" s="22">
        <v>41327.440741384387</v>
      </c>
      <c r="E20" s="22">
        <v>18895.629142309503</v>
      </c>
      <c r="F20" s="22">
        <v>760050</v>
      </c>
      <c r="G20" s="22">
        <v>99971.428571428565</v>
      </c>
      <c r="H20" s="20">
        <f t="shared" si="0"/>
        <v>1202244.4984551226</v>
      </c>
    </row>
    <row r="21" spans="1:8" s="5" customFormat="1" ht="13.5" x14ac:dyDescent="0.25">
      <c r="A21" s="18">
        <v>18</v>
      </c>
      <c r="B21" s="19" t="s">
        <v>19</v>
      </c>
      <c r="C21" s="22">
        <v>42400</v>
      </c>
      <c r="D21" s="23">
        <v>40000</v>
      </c>
      <c r="E21" s="23">
        <v>341161.30312947818</v>
      </c>
      <c r="F21" s="23">
        <v>54500</v>
      </c>
      <c r="G21" s="23">
        <v>44204.713467080088</v>
      </c>
      <c r="H21" s="20">
        <f t="shared" si="0"/>
        <v>522266.01659655827</v>
      </c>
    </row>
    <row r="22" spans="1:8" s="5" customFormat="1" ht="13.5" x14ac:dyDescent="0.25">
      <c r="A22" s="18">
        <v>19</v>
      </c>
      <c r="B22" s="19" t="s">
        <v>20</v>
      </c>
      <c r="C22" s="22">
        <v>0</v>
      </c>
      <c r="D22" s="22">
        <v>118264.45367917797</v>
      </c>
      <c r="E22" s="22">
        <v>89069.988620567136</v>
      </c>
      <c r="F22" s="22">
        <v>10000</v>
      </c>
      <c r="G22" s="22">
        <v>12107.272620550668</v>
      </c>
      <c r="H22" s="20">
        <f t="shared" si="0"/>
        <v>229441.71492029578</v>
      </c>
    </row>
    <row r="23" spans="1:8" s="5" customFormat="1" ht="13.5" x14ac:dyDescent="0.25">
      <c r="A23" s="18">
        <v>20</v>
      </c>
      <c r="B23" s="19" t="s">
        <v>21</v>
      </c>
      <c r="C23" s="22">
        <v>6237.5</v>
      </c>
      <c r="D23" s="22">
        <v>3790.4903164094148</v>
      </c>
      <c r="E23" s="22">
        <v>1819.2584016368635</v>
      </c>
      <c r="F23" s="22">
        <v>5809.5</v>
      </c>
      <c r="G23" s="22">
        <v>379.96997997494526</v>
      </c>
      <c r="H23" s="20">
        <f t="shared" si="0"/>
        <v>18036.718698021225</v>
      </c>
    </row>
    <row r="24" spans="1:8" s="5" customFormat="1" ht="13.5" x14ac:dyDescent="0.25">
      <c r="A24" s="18">
        <v>21</v>
      </c>
      <c r="B24" s="19" t="s">
        <v>22</v>
      </c>
      <c r="C24" s="22">
        <v>164166.66666666666</v>
      </c>
      <c r="D24" s="22">
        <v>0</v>
      </c>
      <c r="E24" s="22">
        <v>471148.36264250876</v>
      </c>
      <c r="F24" s="22">
        <v>239833.33333333334</v>
      </c>
      <c r="G24" s="22">
        <v>91711.336505114261</v>
      </c>
      <c r="H24" s="20">
        <f t="shared" si="0"/>
        <v>966859.69914762303</v>
      </c>
    </row>
    <row r="25" spans="1:8" s="5" customFormat="1" ht="13.5" x14ac:dyDescent="0.25">
      <c r="A25" s="18">
        <v>22</v>
      </c>
      <c r="B25" s="19" t="s">
        <v>23</v>
      </c>
      <c r="C25" s="22">
        <v>15422.689095521277</v>
      </c>
      <c r="D25" s="22">
        <v>30000</v>
      </c>
      <c r="E25" s="22">
        <v>15871.804508920271</v>
      </c>
      <c r="F25" s="22">
        <v>11406.885776621446</v>
      </c>
      <c r="G25" s="22">
        <v>4238.3314986593032</v>
      </c>
      <c r="H25" s="20">
        <f t="shared" si="0"/>
        <v>76939.71087972229</v>
      </c>
    </row>
    <row r="26" spans="1:8" s="5" customFormat="1" ht="13.5" x14ac:dyDescent="0.25">
      <c r="A26" s="18">
        <v>23</v>
      </c>
      <c r="B26" s="19" t="s">
        <v>24</v>
      </c>
      <c r="C26" s="22">
        <v>47682.840941300135</v>
      </c>
      <c r="D26" s="22">
        <v>128012.8923409234</v>
      </c>
      <c r="E26" s="22">
        <v>112992.69596711238</v>
      </c>
      <c r="F26" s="22">
        <v>33438.255570819209</v>
      </c>
      <c r="G26" s="22">
        <v>14169.430121432557</v>
      </c>
      <c r="H26" s="20">
        <f t="shared" si="0"/>
        <v>336296.11494158767</v>
      </c>
    </row>
    <row r="27" spans="1:8" s="5" customFormat="1" ht="13.5" x14ac:dyDescent="0.25">
      <c r="A27" s="18">
        <v>24</v>
      </c>
      <c r="B27" s="19" t="s">
        <v>25</v>
      </c>
      <c r="C27" s="22">
        <v>3250</v>
      </c>
      <c r="D27" s="22">
        <v>0</v>
      </c>
      <c r="E27" s="22">
        <v>0</v>
      </c>
      <c r="F27" s="22">
        <v>3000</v>
      </c>
      <c r="G27" s="22">
        <v>644.94820000339712</v>
      </c>
      <c r="H27" s="20">
        <f t="shared" si="0"/>
        <v>6894.9482000033968</v>
      </c>
    </row>
    <row r="28" spans="1:8" s="5" customFormat="1" ht="13.5" x14ac:dyDescent="0.25">
      <c r="A28" s="18">
        <v>25</v>
      </c>
      <c r="B28" s="19" t="s">
        <v>26</v>
      </c>
      <c r="C28" s="22">
        <v>0</v>
      </c>
      <c r="D28" s="23">
        <v>291009.86999841407</v>
      </c>
      <c r="E28" s="23">
        <v>324482.85877396172</v>
      </c>
      <c r="F28" s="23">
        <v>0</v>
      </c>
      <c r="G28" s="23">
        <v>14137.865442809747</v>
      </c>
      <c r="H28" s="20">
        <f t="shared" si="0"/>
        <v>629630.5942151855</v>
      </c>
    </row>
    <row r="29" spans="1:8" s="5" customFormat="1" ht="13.5" x14ac:dyDescent="0.25">
      <c r="A29" s="18">
        <v>27</v>
      </c>
      <c r="B29" s="19" t="s">
        <v>27</v>
      </c>
      <c r="C29" s="22">
        <v>169000</v>
      </c>
      <c r="D29" s="22">
        <v>373000</v>
      </c>
      <c r="E29" s="22">
        <v>143333.33333333334</v>
      </c>
      <c r="F29" s="22">
        <v>184000</v>
      </c>
      <c r="G29" s="22">
        <v>77629.175462013605</v>
      </c>
      <c r="H29" s="20">
        <f t="shared" si="0"/>
        <v>946962.50879534695</v>
      </c>
    </row>
    <row r="30" spans="1:8" s="5" customFormat="1" ht="13.5" x14ac:dyDescent="0.25">
      <c r="A30" s="18">
        <v>29</v>
      </c>
      <c r="B30" s="19" t="s">
        <v>28</v>
      </c>
      <c r="C30" s="22">
        <v>205000</v>
      </c>
      <c r="D30" s="22">
        <v>552499.58333333337</v>
      </c>
      <c r="E30" s="22">
        <v>79250</v>
      </c>
      <c r="F30" s="22">
        <v>286749.5</v>
      </c>
      <c r="G30" s="22">
        <v>82631.901476889921</v>
      </c>
      <c r="H30" s="20">
        <f t="shared" si="0"/>
        <v>1206130.9848102233</v>
      </c>
    </row>
    <row r="31" spans="1:8" s="5" customFormat="1" ht="27" x14ac:dyDescent="0.25">
      <c r="A31" s="18">
        <v>30</v>
      </c>
      <c r="B31" s="19" t="s">
        <v>152</v>
      </c>
      <c r="C31" s="22">
        <v>0</v>
      </c>
      <c r="D31" s="22">
        <v>1694000</v>
      </c>
      <c r="E31" s="22">
        <v>776750</v>
      </c>
      <c r="F31" s="22">
        <v>576733.33333333337</v>
      </c>
      <c r="G31" s="22">
        <v>0</v>
      </c>
      <c r="H31" s="20">
        <f t="shared" si="0"/>
        <v>3047483.3333333335</v>
      </c>
    </row>
    <row r="32" spans="1:8" s="5" customFormat="1" ht="13.5" x14ac:dyDescent="0.25">
      <c r="A32" s="18">
        <v>31</v>
      </c>
      <c r="B32" s="19" t="s">
        <v>29</v>
      </c>
      <c r="C32" s="22">
        <v>0</v>
      </c>
      <c r="D32" s="22">
        <v>52666.666666666664</v>
      </c>
      <c r="E32" s="22">
        <v>95166.666666666672</v>
      </c>
      <c r="F32" s="22">
        <v>92500</v>
      </c>
      <c r="G32" s="22">
        <v>30000</v>
      </c>
      <c r="H32" s="20">
        <f t="shared" si="0"/>
        <v>270333.33333333337</v>
      </c>
    </row>
    <row r="33" spans="1:8" s="5" customFormat="1" ht="13.5" x14ac:dyDescent="0.25">
      <c r="A33" s="18">
        <v>32</v>
      </c>
      <c r="B33" s="19" t="s">
        <v>30</v>
      </c>
      <c r="C33" s="22">
        <v>6500</v>
      </c>
      <c r="D33" s="22">
        <v>8000</v>
      </c>
      <c r="E33" s="22">
        <v>18500</v>
      </c>
      <c r="F33" s="22">
        <v>10000</v>
      </c>
      <c r="G33" s="22">
        <v>6457.1428571428569</v>
      </c>
      <c r="H33" s="20">
        <f t="shared" si="0"/>
        <v>49457.142857142855</v>
      </c>
    </row>
    <row r="34" spans="1:8" s="5" customFormat="1" ht="13.5" x14ac:dyDescent="0.25">
      <c r="A34" s="18">
        <v>33</v>
      </c>
      <c r="B34" s="19" t="s">
        <v>31</v>
      </c>
      <c r="C34" s="22">
        <v>0</v>
      </c>
      <c r="D34" s="22">
        <v>74333.333333333328</v>
      </c>
      <c r="E34" s="22">
        <v>31750</v>
      </c>
      <c r="F34" s="22">
        <v>70500</v>
      </c>
      <c r="G34" s="22">
        <v>59142.857142857145</v>
      </c>
      <c r="H34" s="20">
        <f t="shared" si="0"/>
        <v>235726.19047619047</v>
      </c>
    </row>
    <row r="35" spans="1:8" s="5" customFormat="1" ht="13.5" x14ac:dyDescent="0.25">
      <c r="A35" s="18">
        <v>34</v>
      </c>
      <c r="B35" s="19" t="s">
        <v>32</v>
      </c>
      <c r="C35" s="22">
        <v>3000</v>
      </c>
      <c r="D35" s="22">
        <v>7226.2468762623685</v>
      </c>
      <c r="E35" s="22">
        <v>3964.7598384545572</v>
      </c>
      <c r="F35" s="22">
        <v>0</v>
      </c>
      <c r="G35" s="22">
        <v>1142.8571428571429</v>
      </c>
      <c r="H35" s="20">
        <f t="shared" si="0"/>
        <v>15333.863857574068</v>
      </c>
    </row>
    <row r="36" spans="1:8" s="5" customFormat="1" ht="13.5" x14ac:dyDescent="0.25">
      <c r="A36" s="18">
        <v>36</v>
      </c>
      <c r="B36" s="19" t="s">
        <v>33</v>
      </c>
      <c r="C36" s="22">
        <v>97500</v>
      </c>
      <c r="D36" s="22">
        <v>0</v>
      </c>
      <c r="E36" s="22">
        <v>47686.503779347244</v>
      </c>
      <c r="F36" s="22">
        <v>75000</v>
      </c>
      <c r="G36" s="22">
        <v>49142.857142857145</v>
      </c>
      <c r="H36" s="20">
        <f t="shared" si="0"/>
        <v>269329.36092220439</v>
      </c>
    </row>
    <row r="37" spans="1:8" s="5" customFormat="1" ht="13.5" x14ac:dyDescent="0.25">
      <c r="A37" s="18">
        <v>37</v>
      </c>
      <c r="B37" s="19" t="s">
        <v>34</v>
      </c>
      <c r="C37" s="22">
        <v>215333.33333333334</v>
      </c>
      <c r="D37" s="23">
        <v>0</v>
      </c>
      <c r="E37" s="23">
        <v>373333.33333333331</v>
      </c>
      <c r="F37" s="23">
        <v>392000</v>
      </c>
      <c r="G37" s="23">
        <v>0</v>
      </c>
      <c r="H37" s="20">
        <f t="shared" si="0"/>
        <v>980666.66666666663</v>
      </c>
    </row>
    <row r="38" spans="1:8" s="5" customFormat="1" ht="27" x14ac:dyDescent="0.25">
      <c r="A38" s="18">
        <v>38</v>
      </c>
      <c r="B38" s="19" t="s">
        <v>35</v>
      </c>
      <c r="C38" s="22">
        <v>185000</v>
      </c>
      <c r="D38" s="22">
        <v>0</v>
      </c>
      <c r="E38" s="22">
        <v>201237.5</v>
      </c>
      <c r="F38" s="21">
        <v>416393.88151917397</v>
      </c>
      <c r="G38" s="22">
        <v>160000</v>
      </c>
      <c r="H38" s="20">
        <f t="shared" si="0"/>
        <v>962631.38151917397</v>
      </c>
    </row>
    <row r="39" spans="1:8" s="5" customFormat="1" ht="13.5" x14ac:dyDescent="0.25">
      <c r="A39" s="18">
        <v>40</v>
      </c>
      <c r="B39" s="19" t="s">
        <v>36</v>
      </c>
      <c r="C39" s="22">
        <v>0</v>
      </c>
      <c r="D39" s="22">
        <v>53750</v>
      </c>
      <c r="E39" s="22">
        <v>101000</v>
      </c>
      <c r="F39" s="22">
        <v>0</v>
      </c>
      <c r="G39" s="22">
        <v>4357.1428571428569</v>
      </c>
      <c r="H39" s="20">
        <f t="shared" si="0"/>
        <v>159107.14285714287</v>
      </c>
    </row>
    <row r="40" spans="1:8" s="5" customFormat="1" ht="13.5" x14ac:dyDescent="0.25">
      <c r="A40" s="18">
        <v>41</v>
      </c>
      <c r="B40" s="19" t="s">
        <v>38</v>
      </c>
      <c r="C40" s="22">
        <v>0</v>
      </c>
      <c r="D40" s="22">
        <v>0</v>
      </c>
      <c r="E40" s="22">
        <v>13750</v>
      </c>
      <c r="F40" s="22">
        <v>5500</v>
      </c>
      <c r="G40" s="22">
        <v>1333.3333333333335</v>
      </c>
      <c r="H40" s="20">
        <f t="shared" si="0"/>
        <v>20583.333333333332</v>
      </c>
    </row>
    <row r="41" spans="1:8" s="5" customFormat="1" ht="13.5" x14ac:dyDescent="0.25">
      <c r="A41" s="18">
        <v>43</v>
      </c>
      <c r="B41" s="19" t="s">
        <v>37</v>
      </c>
      <c r="C41" s="22">
        <v>166166.66666666666</v>
      </c>
      <c r="D41" s="23">
        <v>1785000</v>
      </c>
      <c r="E41" s="23">
        <v>759271.06750824919</v>
      </c>
      <c r="F41" s="23">
        <v>470000</v>
      </c>
      <c r="G41" s="23">
        <v>74380.952380952382</v>
      </c>
      <c r="H41" s="20">
        <f t="shared" si="0"/>
        <v>3254818.6865558685</v>
      </c>
    </row>
    <row r="42" spans="1:8" s="5" customFormat="1" ht="13.5" x14ac:dyDescent="0.25">
      <c r="A42" s="18">
        <v>44</v>
      </c>
      <c r="B42" s="19" t="s">
        <v>39</v>
      </c>
      <c r="C42" s="22">
        <v>0</v>
      </c>
      <c r="D42" s="22">
        <v>0</v>
      </c>
      <c r="E42" s="22">
        <v>0</v>
      </c>
      <c r="F42" s="22">
        <v>0</v>
      </c>
      <c r="G42" s="22">
        <v>1024</v>
      </c>
      <c r="H42" s="20">
        <f t="shared" si="0"/>
        <v>1024</v>
      </c>
    </row>
    <row r="43" spans="1:8" s="5" customFormat="1" ht="13.5" x14ac:dyDescent="0.25">
      <c r="A43" s="18">
        <v>45</v>
      </c>
      <c r="B43" s="19" t="s">
        <v>40</v>
      </c>
      <c r="C43" s="22">
        <v>0</v>
      </c>
      <c r="D43" s="22">
        <v>0</v>
      </c>
      <c r="E43" s="22">
        <v>112.15349993445533</v>
      </c>
      <c r="F43" s="22">
        <v>0</v>
      </c>
      <c r="G43" s="22">
        <v>0</v>
      </c>
      <c r="H43" s="20">
        <f t="shared" si="0"/>
        <v>112.15349993445533</v>
      </c>
    </row>
    <row r="44" spans="1:8" s="5" customFormat="1" ht="13.5" x14ac:dyDescent="0.25">
      <c r="A44" s="18">
        <v>47</v>
      </c>
      <c r="B44" s="19" t="s">
        <v>41</v>
      </c>
      <c r="C44" s="22">
        <v>0</v>
      </c>
      <c r="D44" s="22">
        <v>868.89965151754257</v>
      </c>
      <c r="E44" s="22">
        <v>1554.7143435262954</v>
      </c>
      <c r="F44" s="22">
        <v>786.33333333333337</v>
      </c>
      <c r="G44" s="22">
        <v>103.71428571428571</v>
      </c>
      <c r="H44" s="20">
        <f t="shared" si="0"/>
        <v>3313.6616140914571</v>
      </c>
    </row>
    <row r="45" spans="1:8" s="5" customFormat="1" ht="13.5" x14ac:dyDescent="0.25">
      <c r="A45" s="18">
        <v>48</v>
      </c>
      <c r="B45" s="19" t="s">
        <v>42</v>
      </c>
      <c r="C45" s="22">
        <v>43050</v>
      </c>
      <c r="D45" s="22">
        <v>9483.3333333333339</v>
      </c>
      <c r="E45" s="22">
        <v>20083.333333333332</v>
      </c>
      <c r="F45" s="22">
        <v>74950</v>
      </c>
      <c r="G45" s="22">
        <v>0</v>
      </c>
      <c r="H45" s="20">
        <f t="shared" si="0"/>
        <v>147566.66666666669</v>
      </c>
    </row>
    <row r="46" spans="1:8" s="5" customFormat="1" ht="13.5" x14ac:dyDescent="0.25">
      <c r="A46" s="18">
        <v>49</v>
      </c>
      <c r="B46" s="19" t="s">
        <v>153</v>
      </c>
      <c r="C46" s="22">
        <v>14994.258755440733</v>
      </c>
      <c r="D46" s="22">
        <v>0</v>
      </c>
      <c r="E46" s="22">
        <v>20067.645424168746</v>
      </c>
      <c r="F46" s="22">
        <v>11183.646992118011</v>
      </c>
      <c r="G46" s="22">
        <v>1041.8095238095239</v>
      </c>
      <c r="H46" s="20">
        <f t="shared" si="0"/>
        <v>47287.36069553702</v>
      </c>
    </row>
    <row r="47" spans="1:8" s="5" customFormat="1" ht="13.5" x14ac:dyDescent="0.25">
      <c r="A47" s="18">
        <v>50</v>
      </c>
      <c r="B47" s="19" t="s">
        <v>43</v>
      </c>
      <c r="C47" s="22">
        <v>0</v>
      </c>
      <c r="D47" s="22">
        <v>3229000</v>
      </c>
      <c r="E47" s="21">
        <v>2160208.3333333335</v>
      </c>
      <c r="F47" s="22">
        <v>2201000</v>
      </c>
      <c r="G47" s="22">
        <v>628000</v>
      </c>
      <c r="H47" s="20">
        <f t="shared" si="0"/>
        <v>8218208.333333334</v>
      </c>
    </row>
    <row r="48" spans="1:8" s="5" customFormat="1" ht="13.5" x14ac:dyDescent="0.25">
      <c r="A48" s="18">
        <v>52</v>
      </c>
      <c r="B48" s="19" t="s">
        <v>154</v>
      </c>
      <c r="C48" s="22">
        <v>0</v>
      </c>
      <c r="D48" s="22">
        <v>0</v>
      </c>
      <c r="E48" s="22">
        <v>140083.33333333334</v>
      </c>
      <c r="F48" s="22">
        <v>0</v>
      </c>
      <c r="G48" s="22">
        <v>105142.85714285714</v>
      </c>
      <c r="H48" s="20">
        <f t="shared" si="0"/>
        <v>245226.19047619047</v>
      </c>
    </row>
    <row r="49" spans="1:8" s="5" customFormat="1" ht="13.5" x14ac:dyDescent="0.25">
      <c r="A49" s="18">
        <v>53</v>
      </c>
      <c r="B49" s="19" t="s">
        <v>44</v>
      </c>
      <c r="C49" s="22">
        <v>25859.5</v>
      </c>
      <c r="D49" s="22">
        <v>0</v>
      </c>
      <c r="E49" s="22">
        <v>0</v>
      </c>
      <c r="F49" s="22">
        <v>29000</v>
      </c>
      <c r="G49" s="22">
        <v>0</v>
      </c>
      <c r="H49" s="20">
        <f t="shared" si="0"/>
        <v>54859.5</v>
      </c>
    </row>
    <row r="50" spans="1:8" s="5" customFormat="1" ht="13.5" x14ac:dyDescent="0.25">
      <c r="A50" s="18">
        <v>54</v>
      </c>
      <c r="B50" s="19" t="s">
        <v>45</v>
      </c>
      <c r="C50" s="22">
        <v>111166.66666666667</v>
      </c>
      <c r="D50" s="22">
        <v>105833.33333333333</v>
      </c>
      <c r="E50" s="22">
        <v>126166.66666666667</v>
      </c>
      <c r="F50" s="22">
        <v>240500</v>
      </c>
      <c r="G50" s="22">
        <v>64857.142857142855</v>
      </c>
      <c r="H50" s="20">
        <f t="shared" si="0"/>
        <v>648523.80952380958</v>
      </c>
    </row>
    <row r="51" spans="1:8" s="5" customFormat="1" ht="13.5" x14ac:dyDescent="0.25">
      <c r="A51" s="18">
        <v>55</v>
      </c>
      <c r="B51" s="19" t="s">
        <v>155</v>
      </c>
      <c r="C51" s="22">
        <v>0</v>
      </c>
      <c r="D51" s="22">
        <v>0</v>
      </c>
      <c r="E51" s="22">
        <v>0</v>
      </c>
      <c r="F51" s="22">
        <v>332000</v>
      </c>
      <c r="G51" s="22">
        <v>0</v>
      </c>
      <c r="H51" s="20">
        <f t="shared" si="0"/>
        <v>332000</v>
      </c>
    </row>
    <row r="52" spans="1:8" s="5" customFormat="1" ht="13.5" x14ac:dyDescent="0.25">
      <c r="A52" s="18">
        <v>56</v>
      </c>
      <c r="B52" s="19" t="s">
        <v>46</v>
      </c>
      <c r="C52" s="22">
        <v>0</v>
      </c>
      <c r="D52" s="22">
        <v>0</v>
      </c>
      <c r="E52" s="22">
        <v>89166.666666666672</v>
      </c>
      <c r="F52" s="22">
        <v>310590</v>
      </c>
      <c r="G52" s="22">
        <v>0</v>
      </c>
      <c r="H52" s="20">
        <f t="shared" si="0"/>
        <v>399756.66666666669</v>
      </c>
    </row>
    <row r="53" spans="1:8" s="5" customFormat="1" ht="13.5" x14ac:dyDescent="0.25">
      <c r="A53" s="18">
        <v>57</v>
      </c>
      <c r="B53" s="19" t="s">
        <v>156</v>
      </c>
      <c r="C53" s="22">
        <v>22043.966285069328</v>
      </c>
      <c r="D53" s="22">
        <v>44075</v>
      </c>
      <c r="E53" s="22">
        <v>85983.333333333328</v>
      </c>
      <c r="F53" s="22">
        <v>28000</v>
      </c>
      <c r="G53" s="22">
        <v>33485.714285714283</v>
      </c>
      <c r="H53" s="20">
        <f t="shared" si="0"/>
        <v>213588.01390411696</v>
      </c>
    </row>
    <row r="54" spans="1:8" s="5" customFormat="1" ht="13.5" x14ac:dyDescent="0.25">
      <c r="A54" s="18">
        <v>59</v>
      </c>
      <c r="B54" s="19" t="s">
        <v>47</v>
      </c>
      <c r="C54" s="22">
        <v>108333.33333333333</v>
      </c>
      <c r="D54" s="22">
        <v>121333.33333333333</v>
      </c>
      <c r="E54" s="22">
        <v>245416.66666666669</v>
      </c>
      <c r="F54" s="22">
        <v>239000</v>
      </c>
      <c r="G54" s="22">
        <v>56857.142857142855</v>
      </c>
      <c r="H54" s="20">
        <f t="shared" si="0"/>
        <v>770940.47619047621</v>
      </c>
    </row>
    <row r="55" spans="1:8" s="5" customFormat="1" ht="13.5" x14ac:dyDescent="0.25">
      <c r="A55" s="18">
        <v>60</v>
      </c>
      <c r="B55" s="19" t="s">
        <v>48</v>
      </c>
      <c r="C55" s="22">
        <v>161653</v>
      </c>
      <c r="D55" s="22">
        <v>220116.66666666666</v>
      </c>
      <c r="E55" s="22">
        <v>233555.58922635965</v>
      </c>
      <c r="F55" s="22">
        <v>159089.5</v>
      </c>
      <c r="G55" s="22">
        <v>66200</v>
      </c>
      <c r="H55" s="20">
        <f t="shared" si="0"/>
        <v>840614.75589302625</v>
      </c>
    </row>
    <row r="56" spans="1:8" s="5" customFormat="1" ht="13.5" x14ac:dyDescent="0.25">
      <c r="A56" s="18">
        <v>61</v>
      </c>
      <c r="B56" s="19" t="s">
        <v>49</v>
      </c>
      <c r="C56" s="22">
        <v>13583.333333333334</v>
      </c>
      <c r="D56" s="22">
        <v>58383.333333333336</v>
      </c>
      <c r="E56" s="22">
        <v>0</v>
      </c>
      <c r="F56" s="22">
        <v>121800</v>
      </c>
      <c r="G56" s="22">
        <v>38514.285714285717</v>
      </c>
      <c r="H56" s="20">
        <f t="shared" si="0"/>
        <v>232280.9523809524</v>
      </c>
    </row>
    <row r="57" spans="1:8" s="5" customFormat="1" ht="13.5" x14ac:dyDescent="0.25">
      <c r="A57" s="18">
        <v>62</v>
      </c>
      <c r="B57" s="19" t="s">
        <v>50</v>
      </c>
      <c r="C57" s="23">
        <v>0</v>
      </c>
      <c r="D57" s="22">
        <v>0</v>
      </c>
      <c r="E57" s="23">
        <v>0</v>
      </c>
      <c r="F57" s="23">
        <v>0</v>
      </c>
      <c r="G57" s="21">
        <v>24481</v>
      </c>
      <c r="H57" s="20">
        <f t="shared" si="0"/>
        <v>24481</v>
      </c>
    </row>
    <row r="58" spans="1:8" s="5" customFormat="1" ht="13.5" x14ac:dyDescent="0.25">
      <c r="A58" s="18">
        <v>63</v>
      </c>
      <c r="B58" s="19" t="s">
        <v>51</v>
      </c>
      <c r="C58" s="22">
        <v>1005</v>
      </c>
      <c r="D58" s="22">
        <v>7395</v>
      </c>
      <c r="E58" s="22">
        <v>6219.9999999999991</v>
      </c>
      <c r="F58" s="22">
        <v>4094</v>
      </c>
      <c r="G58" s="22">
        <v>0</v>
      </c>
      <c r="H58" s="20">
        <f t="shared" si="0"/>
        <v>18714</v>
      </c>
    </row>
    <row r="59" spans="1:8" s="5" customFormat="1" x14ac:dyDescent="0.25">
      <c r="A59" s="37" t="s">
        <v>52</v>
      </c>
      <c r="B59" s="37"/>
      <c r="C59" s="17"/>
      <c r="D59" s="17"/>
      <c r="E59" s="17"/>
      <c r="F59" s="17"/>
      <c r="G59" s="17"/>
      <c r="H59" s="24"/>
    </row>
    <row r="60" spans="1:8" s="5" customFormat="1" ht="13.5" x14ac:dyDescent="0.25">
      <c r="A60" s="18">
        <v>64</v>
      </c>
      <c r="B60" s="19" t="s">
        <v>53</v>
      </c>
      <c r="C60" s="22">
        <v>18600</v>
      </c>
      <c r="D60" s="22">
        <v>12099.916666666666</v>
      </c>
      <c r="E60" s="22">
        <v>19183.666666666668</v>
      </c>
      <c r="F60" s="21">
        <v>33289.521986111453</v>
      </c>
      <c r="G60" s="22">
        <v>10377.614465945933</v>
      </c>
      <c r="H60" s="20">
        <f t="shared" ref="H60:H95" si="1">C60+D60+E60+F60+G60</f>
        <v>93550.719785390727</v>
      </c>
    </row>
    <row r="61" spans="1:8" s="5" customFormat="1" ht="13.5" x14ac:dyDescent="0.25">
      <c r="A61" s="18">
        <v>65</v>
      </c>
      <c r="B61" s="19" t="s">
        <v>54</v>
      </c>
      <c r="C61" s="22">
        <v>0</v>
      </c>
      <c r="D61" s="22">
        <v>0</v>
      </c>
      <c r="E61" s="22">
        <v>0</v>
      </c>
      <c r="F61" s="22">
        <v>575</v>
      </c>
      <c r="G61" s="22">
        <v>188.57142857142858</v>
      </c>
      <c r="H61" s="20">
        <f t="shared" si="1"/>
        <v>763.57142857142856</v>
      </c>
    </row>
    <row r="62" spans="1:8" s="5" customFormat="1" ht="13.5" x14ac:dyDescent="0.25">
      <c r="A62" s="18">
        <v>66</v>
      </c>
      <c r="B62" s="19" t="s">
        <v>55</v>
      </c>
      <c r="C62" s="22">
        <v>184341</v>
      </c>
      <c r="D62" s="22">
        <v>371752.26301797561</v>
      </c>
      <c r="E62" s="22">
        <v>292129.41056839563</v>
      </c>
      <c r="F62" s="22">
        <v>103671.50625383292</v>
      </c>
      <c r="G62" s="22">
        <v>38837.58062495786</v>
      </c>
      <c r="H62" s="20">
        <f t="shared" si="1"/>
        <v>990731.76046516211</v>
      </c>
    </row>
    <row r="63" spans="1:8" s="5" customFormat="1" ht="13.5" x14ac:dyDescent="0.25">
      <c r="A63" s="18">
        <v>67</v>
      </c>
      <c r="B63" s="19" t="s">
        <v>56</v>
      </c>
      <c r="C63" s="22">
        <v>0</v>
      </c>
      <c r="D63" s="22">
        <v>11449.5</v>
      </c>
      <c r="E63" s="22">
        <v>3868.9536494753211</v>
      </c>
      <c r="F63" s="22">
        <v>1575</v>
      </c>
      <c r="G63" s="22">
        <v>629.36338991426214</v>
      </c>
      <c r="H63" s="20">
        <f t="shared" si="1"/>
        <v>17522.817039389582</v>
      </c>
    </row>
    <row r="64" spans="1:8" s="5" customFormat="1" ht="13.5" x14ac:dyDescent="0.25">
      <c r="A64" s="18">
        <v>68</v>
      </c>
      <c r="B64" s="19" t="s">
        <v>57</v>
      </c>
      <c r="C64" s="22">
        <v>0</v>
      </c>
      <c r="D64" s="22">
        <v>0</v>
      </c>
      <c r="E64" s="22">
        <v>415.5348040058002</v>
      </c>
      <c r="F64" s="22">
        <v>187.5</v>
      </c>
      <c r="G64" s="22">
        <v>58.396817428058284</v>
      </c>
      <c r="H64" s="20">
        <f t="shared" si="1"/>
        <v>661.43162143385848</v>
      </c>
    </row>
    <row r="65" spans="1:8" s="5" customFormat="1" ht="13.5" x14ac:dyDescent="0.25">
      <c r="A65" s="18">
        <v>69</v>
      </c>
      <c r="B65" s="19" t="s">
        <v>58</v>
      </c>
      <c r="C65" s="22">
        <v>295</v>
      </c>
      <c r="D65" s="22">
        <v>520</v>
      </c>
      <c r="E65" s="22">
        <v>382.33303436231557</v>
      </c>
      <c r="F65" s="22">
        <v>585</v>
      </c>
      <c r="G65" s="22">
        <v>62.194183849968056</v>
      </c>
      <c r="H65" s="20">
        <f t="shared" si="1"/>
        <v>1844.5272182122837</v>
      </c>
    </row>
    <row r="66" spans="1:8" s="5" customFormat="1" ht="13.5" x14ac:dyDescent="0.25">
      <c r="A66" s="18">
        <v>70</v>
      </c>
      <c r="B66" s="19" t="s">
        <v>59</v>
      </c>
      <c r="C66" s="22">
        <v>1050</v>
      </c>
      <c r="D66" s="22">
        <v>9180.8333333333339</v>
      </c>
      <c r="E66" s="22">
        <v>0</v>
      </c>
      <c r="F66" s="21">
        <v>58442.158449667098</v>
      </c>
      <c r="G66" s="21">
        <v>0</v>
      </c>
      <c r="H66" s="20">
        <f t="shared" si="1"/>
        <v>68672.991783000427</v>
      </c>
    </row>
    <row r="67" spans="1:8" s="5" customFormat="1" ht="13.5" x14ac:dyDescent="0.25">
      <c r="A67" s="18">
        <v>71</v>
      </c>
      <c r="B67" s="19" t="s">
        <v>60</v>
      </c>
      <c r="C67" s="22">
        <v>1810.5833333333333</v>
      </c>
      <c r="D67" s="22">
        <v>0</v>
      </c>
      <c r="E67" s="22">
        <v>0</v>
      </c>
      <c r="F67" s="22">
        <v>13734.5</v>
      </c>
      <c r="G67" s="21">
        <v>0</v>
      </c>
      <c r="H67" s="20">
        <f t="shared" si="1"/>
        <v>15545.083333333334</v>
      </c>
    </row>
    <row r="68" spans="1:8" s="5" customFormat="1" ht="13.5" x14ac:dyDescent="0.25">
      <c r="A68" s="18">
        <v>73</v>
      </c>
      <c r="B68" s="19" t="s">
        <v>61</v>
      </c>
      <c r="C68" s="22">
        <v>0</v>
      </c>
      <c r="D68" s="22">
        <v>63365</v>
      </c>
      <c r="E68" s="22">
        <v>10258.166666666666</v>
      </c>
      <c r="F68" s="22">
        <v>23197.445524389921</v>
      </c>
      <c r="G68" s="22">
        <v>9340.476190476189</v>
      </c>
      <c r="H68" s="20">
        <f t="shared" si="1"/>
        <v>106161.08838153278</v>
      </c>
    </row>
    <row r="69" spans="1:8" s="5" customFormat="1" ht="13.5" x14ac:dyDescent="0.25">
      <c r="A69" s="18">
        <v>74</v>
      </c>
      <c r="B69" s="19" t="s">
        <v>62</v>
      </c>
      <c r="C69" s="22">
        <v>3850</v>
      </c>
      <c r="D69" s="22">
        <v>10900</v>
      </c>
      <c r="E69" s="22">
        <v>0</v>
      </c>
      <c r="F69" s="22">
        <v>0</v>
      </c>
      <c r="G69" s="22">
        <v>1171.4285714285713</v>
      </c>
      <c r="H69" s="20">
        <f t="shared" si="1"/>
        <v>15921.428571428571</v>
      </c>
    </row>
    <row r="70" spans="1:8" s="5" customFormat="1" ht="13.5" x14ac:dyDescent="0.25">
      <c r="A70" s="18">
        <v>75</v>
      </c>
      <c r="B70" s="19" t="s">
        <v>63</v>
      </c>
      <c r="C70" s="22">
        <v>19988</v>
      </c>
      <c r="D70" s="22">
        <v>49063.730290131251</v>
      </c>
      <c r="E70" s="22">
        <v>26046.273671845334</v>
      </c>
      <c r="F70" s="21">
        <v>18118.318723196215</v>
      </c>
      <c r="G70" s="22">
        <v>6453.4285714285716</v>
      </c>
      <c r="H70" s="20">
        <f t="shared" si="1"/>
        <v>119669.75125660138</v>
      </c>
    </row>
    <row r="71" spans="1:8" s="5" customFormat="1" ht="13.5" x14ac:dyDescent="0.25">
      <c r="A71" s="18">
        <v>76</v>
      </c>
      <c r="B71" s="19" t="s">
        <v>64</v>
      </c>
      <c r="C71" s="22">
        <v>0</v>
      </c>
      <c r="D71" s="22">
        <v>0</v>
      </c>
      <c r="E71" s="22">
        <v>0</v>
      </c>
      <c r="F71" s="22">
        <v>20455</v>
      </c>
      <c r="G71" s="22">
        <v>5671.4285714285716</v>
      </c>
      <c r="H71" s="20">
        <f t="shared" si="1"/>
        <v>26126.428571428572</v>
      </c>
    </row>
    <row r="72" spans="1:8" s="5" customFormat="1" ht="13.7" customHeight="1" x14ac:dyDescent="0.25">
      <c r="A72" s="18">
        <v>77</v>
      </c>
      <c r="B72" s="19" t="s">
        <v>65</v>
      </c>
      <c r="C72" s="22">
        <v>0</v>
      </c>
      <c r="D72" s="22">
        <v>0</v>
      </c>
      <c r="E72" s="22">
        <v>32900</v>
      </c>
      <c r="F72" s="22">
        <v>23465.5</v>
      </c>
      <c r="G72" s="22">
        <v>11325.714285714286</v>
      </c>
      <c r="H72" s="20">
        <f t="shared" si="1"/>
        <v>67691.21428571429</v>
      </c>
    </row>
    <row r="73" spans="1:8" s="5" customFormat="1" ht="13.5" x14ac:dyDescent="0.25">
      <c r="A73" s="18">
        <v>79</v>
      </c>
      <c r="B73" s="19" t="s">
        <v>66</v>
      </c>
      <c r="C73" s="22">
        <v>3566.6666666666665</v>
      </c>
      <c r="D73" s="22">
        <v>15150</v>
      </c>
      <c r="E73" s="22">
        <v>36960.416666666664</v>
      </c>
      <c r="F73" s="22">
        <v>20700</v>
      </c>
      <c r="G73" s="22">
        <v>5600</v>
      </c>
      <c r="H73" s="20">
        <f t="shared" si="1"/>
        <v>81977.083333333328</v>
      </c>
    </row>
    <row r="74" spans="1:8" s="5" customFormat="1" ht="13.5" x14ac:dyDescent="0.25">
      <c r="A74" s="18">
        <v>80</v>
      </c>
      <c r="B74" s="19" t="s">
        <v>67</v>
      </c>
      <c r="C74" s="22">
        <v>1380</v>
      </c>
      <c r="D74" s="22">
        <v>0</v>
      </c>
      <c r="E74" s="22">
        <v>531.92536934046575</v>
      </c>
      <c r="F74" s="22">
        <v>479.5</v>
      </c>
      <c r="G74" s="22">
        <v>234.85714285714286</v>
      </c>
      <c r="H74" s="20">
        <f t="shared" si="1"/>
        <v>2626.2825121976084</v>
      </c>
    </row>
    <row r="75" spans="1:8" s="5" customFormat="1" ht="13.5" x14ac:dyDescent="0.25">
      <c r="A75" s="18">
        <v>81</v>
      </c>
      <c r="B75" s="19" t="s">
        <v>68</v>
      </c>
      <c r="C75" s="22">
        <v>9833.3333333333339</v>
      </c>
      <c r="D75" s="22">
        <v>127461.33333333333</v>
      </c>
      <c r="E75" s="22">
        <v>97253</v>
      </c>
      <c r="F75" s="22">
        <v>67173</v>
      </c>
      <c r="G75" s="22">
        <v>36628.571428571428</v>
      </c>
      <c r="H75" s="20">
        <f t="shared" si="1"/>
        <v>338349.23809523805</v>
      </c>
    </row>
    <row r="76" spans="1:8" s="5" customFormat="1" ht="13.5" x14ac:dyDescent="0.25">
      <c r="A76" s="18">
        <v>82</v>
      </c>
      <c r="B76" s="19" t="s">
        <v>69</v>
      </c>
      <c r="C76" s="22">
        <v>0</v>
      </c>
      <c r="D76" s="22">
        <v>2875</v>
      </c>
      <c r="E76" s="22">
        <v>5602.5</v>
      </c>
      <c r="F76" s="22">
        <v>1459.5</v>
      </c>
      <c r="G76" s="22">
        <v>678.28571428571433</v>
      </c>
      <c r="H76" s="20">
        <f t="shared" si="1"/>
        <v>10615.285714285714</v>
      </c>
    </row>
    <row r="77" spans="1:8" s="5" customFormat="1" ht="13.5" x14ac:dyDescent="0.25">
      <c r="A77" s="18">
        <v>83</v>
      </c>
      <c r="B77" s="19" t="s">
        <v>70</v>
      </c>
      <c r="C77" s="22">
        <v>6543.5</v>
      </c>
      <c r="D77" s="22">
        <v>0</v>
      </c>
      <c r="E77" s="22">
        <v>0</v>
      </c>
      <c r="F77" s="22">
        <v>2776.5</v>
      </c>
      <c r="G77" s="22">
        <v>196.57142857142858</v>
      </c>
      <c r="H77" s="20">
        <f t="shared" si="1"/>
        <v>9516.5714285714294</v>
      </c>
    </row>
    <row r="78" spans="1:8" s="5" customFormat="1" ht="13.5" x14ac:dyDescent="0.25">
      <c r="A78" s="18">
        <v>84</v>
      </c>
      <c r="B78" s="19" t="s">
        <v>71</v>
      </c>
      <c r="C78" s="22">
        <v>11000</v>
      </c>
      <c r="D78" s="22">
        <v>0</v>
      </c>
      <c r="E78" s="22">
        <v>5329</v>
      </c>
      <c r="F78" s="22">
        <v>8900</v>
      </c>
      <c r="G78" s="22">
        <v>3228</v>
      </c>
      <c r="H78" s="20">
        <f t="shared" si="1"/>
        <v>28457</v>
      </c>
    </row>
    <row r="79" spans="1:8" s="5" customFormat="1" ht="13.5" x14ac:dyDescent="0.25">
      <c r="A79" s="18">
        <v>85</v>
      </c>
      <c r="B79" s="19" t="s">
        <v>72</v>
      </c>
      <c r="C79" s="22">
        <v>0</v>
      </c>
      <c r="D79" s="22">
        <v>180000</v>
      </c>
      <c r="E79" s="22">
        <v>177901.8059436304</v>
      </c>
      <c r="F79" s="22">
        <v>66558</v>
      </c>
      <c r="G79" s="22">
        <v>34720.651071122324</v>
      </c>
      <c r="H79" s="20">
        <f t="shared" si="1"/>
        <v>459180.45701475273</v>
      </c>
    </row>
    <row r="80" spans="1:8" s="5" customFormat="1" ht="13.5" x14ac:dyDescent="0.25">
      <c r="A80" s="18">
        <v>87</v>
      </c>
      <c r="B80" s="19" t="s">
        <v>73</v>
      </c>
      <c r="C80" s="22">
        <v>19203</v>
      </c>
      <c r="D80" s="22">
        <v>18625.5</v>
      </c>
      <c r="E80" s="22">
        <v>30231.5</v>
      </c>
      <c r="F80" s="22">
        <v>10390.5</v>
      </c>
      <c r="G80" s="22">
        <v>2885.7142857142858</v>
      </c>
      <c r="H80" s="20">
        <f t="shared" si="1"/>
        <v>81336.21428571429</v>
      </c>
    </row>
    <row r="81" spans="1:8" s="5" customFormat="1" ht="27" x14ac:dyDescent="0.25">
      <c r="A81" s="18">
        <v>88</v>
      </c>
      <c r="B81" s="19" t="s">
        <v>74</v>
      </c>
      <c r="C81" s="21">
        <v>20344.711228138905</v>
      </c>
      <c r="D81" s="22">
        <v>0</v>
      </c>
      <c r="E81" s="22">
        <v>18376.700834456427</v>
      </c>
      <c r="F81" s="22">
        <v>12790</v>
      </c>
      <c r="G81" s="22">
        <v>3917.6096734359662</v>
      </c>
      <c r="H81" s="20">
        <f t="shared" si="1"/>
        <v>55429.021736031304</v>
      </c>
    </row>
    <row r="82" spans="1:8" s="5" customFormat="1" ht="13.5" x14ac:dyDescent="0.25">
      <c r="A82" s="18">
        <v>89</v>
      </c>
      <c r="B82" s="19" t="s">
        <v>75</v>
      </c>
      <c r="C82" s="22">
        <v>374.5</v>
      </c>
      <c r="D82" s="22">
        <v>530</v>
      </c>
      <c r="E82" s="22">
        <v>1020</v>
      </c>
      <c r="F82" s="22">
        <v>1727.5</v>
      </c>
      <c r="G82" s="22">
        <v>64.360231564454651</v>
      </c>
      <c r="H82" s="20">
        <f t="shared" si="1"/>
        <v>3716.3602315644548</v>
      </c>
    </row>
    <row r="83" spans="1:8" s="5" customFormat="1" ht="13.5" x14ac:dyDescent="0.25">
      <c r="A83" s="18">
        <v>90</v>
      </c>
      <c r="B83" s="19" t="s">
        <v>76</v>
      </c>
      <c r="C83" s="22">
        <v>366.5</v>
      </c>
      <c r="D83" s="22">
        <v>399.5</v>
      </c>
      <c r="E83" s="22">
        <v>1263.5</v>
      </c>
      <c r="F83" s="22">
        <v>654.5</v>
      </c>
      <c r="G83" s="22">
        <v>64.360231564454651</v>
      </c>
      <c r="H83" s="20">
        <f t="shared" si="1"/>
        <v>2748.3602315644548</v>
      </c>
    </row>
    <row r="84" spans="1:8" s="5" customFormat="1" ht="13.5" x14ac:dyDescent="0.25">
      <c r="A84" s="18">
        <v>91</v>
      </c>
      <c r="B84" s="19" t="s">
        <v>77</v>
      </c>
      <c r="C84" s="22">
        <v>1980</v>
      </c>
      <c r="D84" s="22">
        <v>1408.5</v>
      </c>
      <c r="E84" s="22">
        <v>1646.5</v>
      </c>
      <c r="F84" s="22">
        <v>1707</v>
      </c>
      <c r="G84" s="22">
        <v>802.85714285714289</v>
      </c>
      <c r="H84" s="20">
        <f t="shared" si="1"/>
        <v>7544.8571428571431</v>
      </c>
    </row>
    <row r="85" spans="1:8" s="5" customFormat="1" ht="13.5" x14ac:dyDescent="0.25">
      <c r="A85" s="18">
        <v>94</v>
      </c>
      <c r="B85" s="19" t="s">
        <v>78</v>
      </c>
      <c r="C85" s="22">
        <v>0</v>
      </c>
      <c r="D85" s="22">
        <v>0</v>
      </c>
      <c r="E85" s="22">
        <v>7505.1132828634345</v>
      </c>
      <c r="F85" s="22">
        <v>0</v>
      </c>
      <c r="G85" s="22">
        <v>2431.4285714285716</v>
      </c>
      <c r="H85" s="20">
        <f t="shared" si="1"/>
        <v>9936.5418542920052</v>
      </c>
    </row>
    <row r="86" spans="1:8" s="5" customFormat="1" ht="13.5" x14ac:dyDescent="0.25">
      <c r="A86" s="18">
        <v>96</v>
      </c>
      <c r="B86" s="19" t="s">
        <v>79</v>
      </c>
      <c r="C86" s="22">
        <v>20204</v>
      </c>
      <c r="D86" s="22">
        <v>57424</v>
      </c>
      <c r="E86" s="22">
        <v>9874</v>
      </c>
      <c r="F86" s="22">
        <v>14928</v>
      </c>
      <c r="G86" s="22">
        <v>6609.7142857142853</v>
      </c>
      <c r="H86" s="20">
        <f t="shared" si="1"/>
        <v>109039.71428571429</v>
      </c>
    </row>
    <row r="87" spans="1:8" s="5" customFormat="1" ht="13.5" x14ac:dyDescent="0.25">
      <c r="A87" s="18">
        <v>98</v>
      </c>
      <c r="B87" s="19" t="s">
        <v>80</v>
      </c>
      <c r="C87" s="22">
        <v>0</v>
      </c>
      <c r="D87" s="22">
        <v>0</v>
      </c>
      <c r="E87" s="22">
        <v>6848</v>
      </c>
      <c r="F87" s="22">
        <v>0</v>
      </c>
      <c r="G87" s="22">
        <v>1491.4285714285713</v>
      </c>
      <c r="H87" s="20">
        <f t="shared" si="1"/>
        <v>8339.4285714285706</v>
      </c>
    </row>
    <row r="88" spans="1:8" s="5" customFormat="1" ht="13.5" x14ac:dyDescent="0.25">
      <c r="A88" s="18">
        <v>99</v>
      </c>
      <c r="B88" s="19" t="s">
        <v>81</v>
      </c>
      <c r="C88" s="22">
        <v>3175</v>
      </c>
      <c r="D88" s="22">
        <v>6200</v>
      </c>
      <c r="E88" s="22">
        <v>0</v>
      </c>
      <c r="F88" s="22">
        <v>2395</v>
      </c>
      <c r="G88" s="22">
        <v>3448.5714285714284</v>
      </c>
      <c r="H88" s="20">
        <f t="shared" si="1"/>
        <v>15218.571428571428</v>
      </c>
    </row>
    <row r="89" spans="1:8" s="5" customFormat="1" ht="13.5" x14ac:dyDescent="0.25">
      <c r="A89" s="18">
        <v>100</v>
      </c>
      <c r="B89" s="19" t="s">
        <v>82</v>
      </c>
      <c r="C89" s="22">
        <v>2100.0360773878001</v>
      </c>
      <c r="D89" s="22">
        <v>2258</v>
      </c>
      <c r="E89" s="22">
        <v>2936.2949950716329</v>
      </c>
      <c r="F89" s="22">
        <v>3159.5</v>
      </c>
      <c r="G89" s="22">
        <v>497.14285714285717</v>
      </c>
      <c r="H89" s="20">
        <f t="shared" si="1"/>
        <v>10950.973929602291</v>
      </c>
    </row>
    <row r="90" spans="1:8" s="5" customFormat="1" ht="13.5" x14ac:dyDescent="0.25">
      <c r="A90" s="18">
        <v>102</v>
      </c>
      <c r="B90" s="19" t="s">
        <v>83</v>
      </c>
      <c r="C90" s="22">
        <v>0</v>
      </c>
      <c r="D90" s="22">
        <v>0</v>
      </c>
      <c r="E90" s="22">
        <v>0</v>
      </c>
      <c r="F90" s="21">
        <f>57916.6666666667-21600</f>
        <v>36316.666666666701</v>
      </c>
      <c r="G90" s="22">
        <v>0</v>
      </c>
      <c r="H90" s="20">
        <f t="shared" si="1"/>
        <v>36316.666666666701</v>
      </c>
    </row>
    <row r="91" spans="1:8" s="5" customFormat="1" ht="13.5" x14ac:dyDescent="0.25">
      <c r="A91" s="18">
        <v>103</v>
      </c>
      <c r="B91" s="19" t="s">
        <v>84</v>
      </c>
      <c r="C91" s="22">
        <v>28075</v>
      </c>
      <c r="D91" s="22">
        <v>14275</v>
      </c>
      <c r="E91" s="22">
        <v>0</v>
      </c>
      <c r="F91" s="22">
        <v>8790</v>
      </c>
      <c r="G91" s="22">
        <v>9960</v>
      </c>
      <c r="H91" s="20">
        <f t="shared" si="1"/>
        <v>61100</v>
      </c>
    </row>
    <row r="92" spans="1:8" s="5" customFormat="1" ht="13.5" x14ac:dyDescent="0.25">
      <c r="A92" s="18">
        <v>104</v>
      </c>
      <c r="B92" s="19" t="s">
        <v>85</v>
      </c>
      <c r="C92" s="22">
        <v>0</v>
      </c>
      <c r="D92" s="22">
        <v>4966.666666666667</v>
      </c>
      <c r="E92" s="22">
        <v>19670.166666666668</v>
      </c>
      <c r="F92" s="22">
        <v>37835</v>
      </c>
      <c r="G92" s="22">
        <v>15076.571428571429</v>
      </c>
      <c r="H92" s="20">
        <f t="shared" si="1"/>
        <v>77548.404761904763</v>
      </c>
    </row>
    <row r="93" spans="1:8" s="5" customFormat="1" ht="13.5" x14ac:dyDescent="0.25">
      <c r="A93" s="18">
        <v>105</v>
      </c>
      <c r="B93" s="19" t="s">
        <v>86</v>
      </c>
      <c r="C93" s="22">
        <v>0</v>
      </c>
      <c r="D93" s="22">
        <v>779.16666666666663</v>
      </c>
      <c r="E93" s="22">
        <v>286.66666666666669</v>
      </c>
      <c r="F93" s="22">
        <v>818.25</v>
      </c>
      <c r="G93" s="22">
        <v>577.42857142857144</v>
      </c>
      <c r="H93" s="20">
        <f t="shared" si="1"/>
        <v>2461.5119047619046</v>
      </c>
    </row>
    <row r="94" spans="1:8" s="5" customFormat="1" ht="13.5" x14ac:dyDescent="0.25">
      <c r="A94" s="18">
        <v>106</v>
      </c>
      <c r="B94" s="19" t="s">
        <v>87</v>
      </c>
      <c r="C94" s="22">
        <v>0</v>
      </c>
      <c r="D94" s="22">
        <v>2866.6666666666665</v>
      </c>
      <c r="E94" s="22">
        <v>7652.3493674715892</v>
      </c>
      <c r="F94" s="22">
        <v>1666.6666666666667</v>
      </c>
      <c r="G94" s="22">
        <v>1561.9047619047619</v>
      </c>
      <c r="H94" s="20">
        <f t="shared" si="1"/>
        <v>13747.587462709684</v>
      </c>
    </row>
    <row r="95" spans="1:8" s="5" customFormat="1" ht="13.5" x14ac:dyDescent="0.25">
      <c r="A95" s="18">
        <v>107</v>
      </c>
      <c r="B95" s="19" t="s">
        <v>157</v>
      </c>
      <c r="C95" s="22">
        <v>0</v>
      </c>
      <c r="D95" s="22">
        <v>0</v>
      </c>
      <c r="E95" s="22">
        <v>0</v>
      </c>
      <c r="F95" s="22">
        <v>2965</v>
      </c>
      <c r="G95" s="22">
        <v>0</v>
      </c>
      <c r="H95" s="20">
        <f t="shared" si="1"/>
        <v>2965</v>
      </c>
    </row>
    <row r="96" spans="1:8" s="5" customFormat="1" x14ac:dyDescent="0.25">
      <c r="A96" s="37" t="s">
        <v>88</v>
      </c>
      <c r="B96" s="37"/>
      <c r="C96" s="17"/>
      <c r="D96" s="17"/>
      <c r="E96" s="17"/>
      <c r="F96" s="17"/>
      <c r="G96" s="17"/>
      <c r="H96" s="24"/>
    </row>
    <row r="97" spans="1:12" s="5" customFormat="1" ht="13.5" x14ac:dyDescent="0.25">
      <c r="A97" s="18">
        <v>108</v>
      </c>
      <c r="B97" s="19" t="s">
        <v>89</v>
      </c>
      <c r="C97" s="22">
        <v>3692.790945941988</v>
      </c>
      <c r="D97" s="22">
        <v>10026.625943141134</v>
      </c>
      <c r="E97" s="22">
        <v>4203.7815819526113</v>
      </c>
      <c r="F97" s="22">
        <v>2490.6876976220042</v>
      </c>
      <c r="G97" s="22">
        <v>1154.9980994942975</v>
      </c>
      <c r="H97" s="20">
        <f t="shared" ref="H97:H107" si="2">C97+D97+E97+F97+G97</f>
        <v>21568.884268152036</v>
      </c>
    </row>
    <row r="98" spans="1:12" s="5" customFormat="1" ht="13.5" x14ac:dyDescent="0.25">
      <c r="A98" s="18">
        <v>109</v>
      </c>
      <c r="B98" s="19" t="s">
        <v>90</v>
      </c>
      <c r="C98" s="22">
        <v>5131.0046387506327</v>
      </c>
      <c r="D98" s="22">
        <v>13931.648170284156</v>
      </c>
      <c r="E98" s="22">
        <v>5841.0083627929725</v>
      </c>
      <c r="F98" s="22">
        <v>3460.7239665763627</v>
      </c>
      <c r="G98" s="22">
        <v>1604.8297055011533</v>
      </c>
      <c r="H98" s="20">
        <f t="shared" si="2"/>
        <v>29969.21484390528</v>
      </c>
    </row>
    <row r="99" spans="1:12" s="5" customFormat="1" ht="13.5" x14ac:dyDescent="0.25">
      <c r="A99" s="18">
        <v>110</v>
      </c>
      <c r="B99" s="19" t="s">
        <v>158</v>
      </c>
      <c r="C99" s="22">
        <v>11835.383741441226</v>
      </c>
      <c r="D99" s="22">
        <v>20389.423040897003</v>
      </c>
      <c r="E99" s="22">
        <v>6605.2053254248067</v>
      </c>
      <c r="F99" s="22">
        <v>9344.5133176932686</v>
      </c>
      <c r="G99" s="22">
        <v>2908.2039912879254</v>
      </c>
      <c r="H99" s="20">
        <f t="shared" si="2"/>
        <v>51082.729416744231</v>
      </c>
    </row>
    <row r="100" spans="1:12" s="5" customFormat="1" ht="27" x14ac:dyDescent="0.25">
      <c r="A100" s="18">
        <v>111</v>
      </c>
      <c r="B100" s="19" t="s">
        <v>159</v>
      </c>
      <c r="C100" s="34">
        <v>7340.8929111509387</v>
      </c>
      <c r="D100" s="34">
        <v>53007.66161956016</v>
      </c>
      <c r="E100" s="34">
        <v>16464.964679891651</v>
      </c>
      <c r="F100" s="34">
        <v>4998.6786417634876</v>
      </c>
      <c r="G100" s="34">
        <v>2268.3726642889824</v>
      </c>
      <c r="H100" s="20">
        <f t="shared" si="2"/>
        <v>84080.570516655222</v>
      </c>
      <c r="I100" s="35"/>
      <c r="J100" s="35"/>
      <c r="K100" s="35"/>
      <c r="L100" s="35"/>
    </row>
    <row r="101" spans="1:12" s="5" customFormat="1" ht="27" x14ac:dyDescent="0.25">
      <c r="A101" s="18">
        <v>112</v>
      </c>
      <c r="B101" s="19" t="s">
        <v>160</v>
      </c>
      <c r="C101" s="34">
        <v>5038.2786257590324</v>
      </c>
      <c r="D101" s="34">
        <v>36344.116560606497</v>
      </c>
      <c r="E101" s="34">
        <v>11237.215017137845</v>
      </c>
      <c r="F101" s="34">
        <v>3442.8145933227479</v>
      </c>
      <c r="G101" s="34">
        <v>1549.8206810728561</v>
      </c>
      <c r="H101" s="20">
        <f t="shared" si="2"/>
        <v>57612.245477898985</v>
      </c>
      <c r="I101" s="35"/>
      <c r="J101" s="35"/>
      <c r="K101" s="35"/>
      <c r="L101" s="35"/>
    </row>
    <row r="102" spans="1:12" s="5" customFormat="1" ht="27" x14ac:dyDescent="0.25">
      <c r="A102" s="18">
        <v>113</v>
      </c>
      <c r="B102" s="19" t="s">
        <v>91</v>
      </c>
      <c r="C102" s="34">
        <v>10885.496299741222</v>
      </c>
      <c r="D102" s="34">
        <v>78750.553837732994</v>
      </c>
      <c r="E102" s="34">
        <v>32893.205802938064</v>
      </c>
      <c r="F102" s="34">
        <v>7363.6796468674256</v>
      </c>
      <c r="G102" s="34">
        <v>3392.0196593939681</v>
      </c>
      <c r="H102" s="20">
        <f t="shared" si="2"/>
        <v>133284.95524667369</v>
      </c>
      <c r="I102" s="35"/>
      <c r="J102" s="35"/>
      <c r="K102" s="35"/>
      <c r="L102" s="35"/>
    </row>
    <row r="103" spans="1:12" s="5" customFormat="1" ht="27" x14ac:dyDescent="0.25">
      <c r="A103" s="18">
        <v>114</v>
      </c>
      <c r="B103" s="19" t="s">
        <v>92</v>
      </c>
      <c r="C103" s="34">
        <v>20006.768759866507</v>
      </c>
      <c r="D103" s="34">
        <v>144672.80239785684</v>
      </c>
      <c r="E103" s="34">
        <v>60305.69929539322</v>
      </c>
      <c r="F103" s="34">
        <v>13555.359828645887</v>
      </c>
      <c r="G103" s="34">
        <v>6221.7981011613738</v>
      </c>
      <c r="H103" s="20">
        <f t="shared" si="2"/>
        <v>244762.42838292383</v>
      </c>
      <c r="I103" s="35"/>
      <c r="J103" s="35"/>
      <c r="K103" s="35"/>
      <c r="L103" s="35"/>
    </row>
    <row r="104" spans="1:12" s="5" customFormat="1" ht="27" x14ac:dyDescent="0.25">
      <c r="A104" s="18"/>
      <c r="B104" s="19" t="s">
        <v>161</v>
      </c>
      <c r="C104" s="26">
        <v>3146.0969619218308</v>
      </c>
      <c r="D104" s="26">
        <v>17038.176949144337</v>
      </c>
      <c r="E104" s="26">
        <v>7056.413434239279</v>
      </c>
      <c r="F104" s="26">
        <v>2142.2908464700658</v>
      </c>
      <c r="G104" s="26">
        <v>972.1597132667066</v>
      </c>
      <c r="H104" s="20">
        <f t="shared" si="2"/>
        <v>30355.137905042218</v>
      </c>
    </row>
    <row r="105" spans="1:12" s="5" customFormat="1" ht="27" x14ac:dyDescent="0.25">
      <c r="A105" s="18"/>
      <c r="B105" s="19" t="s">
        <v>162</v>
      </c>
      <c r="C105" s="26">
        <v>2159.2622681824428</v>
      </c>
      <c r="D105" s="26">
        <v>11682.03746590923</v>
      </c>
      <c r="E105" s="26">
        <v>4815.9492930590759</v>
      </c>
      <c r="F105" s="26">
        <v>1475.491968566892</v>
      </c>
      <c r="G105" s="26">
        <v>664.20886331693828</v>
      </c>
      <c r="H105" s="20">
        <f t="shared" si="2"/>
        <v>20796.949859034579</v>
      </c>
    </row>
    <row r="106" spans="1:12" s="5" customFormat="1" ht="27" x14ac:dyDescent="0.25">
      <c r="A106" s="18"/>
      <c r="B106" s="19" t="s">
        <v>93</v>
      </c>
      <c r="C106" s="26">
        <v>4665.2126998890953</v>
      </c>
      <c r="D106" s="26">
        <v>25312.678019271316</v>
      </c>
      <c r="E106" s="26">
        <v>10572.816150944376</v>
      </c>
      <c r="F106" s="26">
        <v>3155.8627058003253</v>
      </c>
      <c r="G106" s="26">
        <v>1453.7227111688435</v>
      </c>
      <c r="H106" s="20">
        <f t="shared" si="2"/>
        <v>45160.292287073957</v>
      </c>
    </row>
    <row r="107" spans="1:12" s="5" customFormat="1" ht="27" x14ac:dyDescent="0.25">
      <c r="A107" s="18"/>
      <c r="B107" s="19" t="s">
        <v>94</v>
      </c>
      <c r="C107" s="26">
        <v>8574.3294685142173</v>
      </c>
      <c r="D107" s="26">
        <v>46501.972199311123</v>
      </c>
      <c r="E107" s="26">
        <v>19383.97477351925</v>
      </c>
      <c r="F107" s="26">
        <v>5809.4399265625225</v>
      </c>
      <c r="G107" s="26">
        <v>2666.4849004977314</v>
      </c>
      <c r="H107" s="20">
        <f t="shared" si="2"/>
        <v>82936.201268404839</v>
      </c>
    </row>
    <row r="108" spans="1:12" s="5" customFormat="1" ht="27" x14ac:dyDescent="0.25">
      <c r="A108" s="18">
        <v>118</v>
      </c>
      <c r="B108" s="19" t="s">
        <v>163</v>
      </c>
      <c r="C108" s="22">
        <v>59859.362062331085</v>
      </c>
      <c r="D108" s="22">
        <v>214565.28978092913</v>
      </c>
      <c r="E108" s="22">
        <v>128904.37264922343</v>
      </c>
      <c r="F108" s="22">
        <v>41783.108254565544</v>
      </c>
      <c r="G108" s="22">
        <v>17900.907950896453</v>
      </c>
      <c r="H108" s="20">
        <f>C108+D108+E108+F108+G108</f>
        <v>463013.04069794569</v>
      </c>
    </row>
    <row r="109" spans="1:12" s="5" customFormat="1" x14ac:dyDescent="0.25">
      <c r="A109" s="37" t="s">
        <v>95</v>
      </c>
      <c r="B109" s="37"/>
      <c r="C109" s="17"/>
      <c r="D109" s="17"/>
      <c r="E109" s="17"/>
      <c r="F109" s="17"/>
      <c r="G109" s="17"/>
      <c r="H109" s="24"/>
    </row>
    <row r="110" spans="1:12" s="5" customFormat="1" ht="13.5" x14ac:dyDescent="0.25">
      <c r="A110" s="18">
        <v>119</v>
      </c>
      <c r="B110" s="19" t="s">
        <v>96</v>
      </c>
      <c r="C110" s="22">
        <v>1165</v>
      </c>
      <c r="D110" s="22">
        <v>914.12864293295934</v>
      </c>
      <c r="E110" s="22">
        <v>631.60676167752672</v>
      </c>
      <c r="F110" s="22">
        <v>270.74273165585549</v>
      </c>
      <c r="G110" s="22">
        <v>597.14285714285711</v>
      </c>
      <c r="H110" s="20">
        <f>C110+D110+E110+F110+G110</f>
        <v>3578.6209934091985</v>
      </c>
    </row>
    <row r="111" spans="1:12" s="5" customFormat="1" x14ac:dyDescent="0.25">
      <c r="A111" s="37" t="s">
        <v>97</v>
      </c>
      <c r="B111" s="37"/>
      <c r="C111" s="17"/>
      <c r="D111" s="17"/>
      <c r="E111" s="17"/>
      <c r="F111" s="17"/>
      <c r="G111" s="17"/>
      <c r="H111" s="24"/>
    </row>
    <row r="112" spans="1:12" s="5" customFormat="1" ht="27" x14ac:dyDescent="0.25">
      <c r="A112" s="18">
        <v>121</v>
      </c>
      <c r="B112" s="19" t="s">
        <v>98</v>
      </c>
      <c r="C112" s="22">
        <v>1437</v>
      </c>
      <c r="D112" s="22">
        <v>2014.5</v>
      </c>
      <c r="E112" s="22">
        <v>835</v>
      </c>
      <c r="F112" s="22">
        <v>592</v>
      </c>
      <c r="G112" s="22">
        <v>268</v>
      </c>
      <c r="H112" s="20">
        <f>C112+D112+E112+F112+G112</f>
        <v>5146.5</v>
      </c>
    </row>
    <row r="113" spans="1:8" s="5" customFormat="1" x14ac:dyDescent="0.25">
      <c r="A113" s="37" t="s">
        <v>99</v>
      </c>
      <c r="B113" s="37"/>
      <c r="C113" s="17"/>
      <c r="D113" s="17"/>
      <c r="E113" s="17"/>
      <c r="F113" s="17"/>
      <c r="G113" s="17"/>
      <c r="H113" s="24"/>
    </row>
    <row r="114" spans="1:8" s="5" customFormat="1" ht="13.5" x14ac:dyDescent="0.25">
      <c r="A114" s="18">
        <v>126</v>
      </c>
      <c r="B114" s="19" t="s">
        <v>100</v>
      </c>
      <c r="C114" s="22">
        <v>668.5</v>
      </c>
      <c r="D114" s="22">
        <v>2171.5</v>
      </c>
      <c r="E114" s="22">
        <v>876.43753271773664</v>
      </c>
      <c r="F114" s="22">
        <v>1903.5</v>
      </c>
      <c r="G114" s="22">
        <v>421.71428571428572</v>
      </c>
      <c r="H114" s="20">
        <f>C114+D114+E114+F114+G114</f>
        <v>6041.6518184320221</v>
      </c>
    </row>
    <row r="115" spans="1:8" s="5" customFormat="1" ht="13.5" x14ac:dyDescent="0.25">
      <c r="A115" s="18">
        <v>128</v>
      </c>
      <c r="B115" s="19" t="s">
        <v>164</v>
      </c>
      <c r="C115" s="22">
        <v>3563.75</v>
      </c>
      <c r="D115" s="22">
        <v>0</v>
      </c>
      <c r="E115" s="22">
        <v>0</v>
      </c>
      <c r="F115" s="22">
        <v>0</v>
      </c>
      <c r="G115" s="22">
        <v>0</v>
      </c>
      <c r="H115" s="20">
        <f>C115+D115+E115+F115+G115</f>
        <v>3563.75</v>
      </c>
    </row>
    <row r="116" spans="1:8" s="5" customFormat="1" x14ac:dyDescent="0.25">
      <c r="A116" s="37" t="s">
        <v>101</v>
      </c>
      <c r="B116" s="37"/>
      <c r="C116" s="17"/>
      <c r="D116" s="17"/>
      <c r="E116" s="17"/>
      <c r="F116" s="17"/>
      <c r="G116" s="17"/>
      <c r="H116" s="24"/>
    </row>
    <row r="117" spans="1:8" s="5" customFormat="1" ht="13.5" x14ac:dyDescent="0.25">
      <c r="A117" s="18">
        <v>129</v>
      </c>
      <c r="B117" s="19" t="s">
        <v>165</v>
      </c>
      <c r="C117" s="22">
        <v>0</v>
      </c>
      <c r="D117" s="22">
        <v>446.41666666666669</v>
      </c>
      <c r="E117" s="22">
        <v>0</v>
      </c>
      <c r="F117" s="22">
        <v>0</v>
      </c>
      <c r="G117" s="22">
        <v>0</v>
      </c>
      <c r="H117" s="20">
        <f t="shared" ref="H117:H126" si="3">C117+D117+E117+F117+G117</f>
        <v>446.41666666666669</v>
      </c>
    </row>
    <row r="118" spans="1:8" s="5" customFormat="1" ht="27" x14ac:dyDescent="0.25">
      <c r="A118" s="18">
        <v>133</v>
      </c>
      <c r="B118" s="19" t="s">
        <v>102</v>
      </c>
      <c r="C118" s="22">
        <v>491</v>
      </c>
      <c r="D118" s="22">
        <v>243.1472757516859</v>
      </c>
      <c r="E118" s="22">
        <v>0</v>
      </c>
      <c r="F118" s="22">
        <v>0</v>
      </c>
      <c r="G118" s="22">
        <v>123.95939741703809</v>
      </c>
      <c r="H118" s="20">
        <f t="shared" si="3"/>
        <v>858.106673168724</v>
      </c>
    </row>
    <row r="119" spans="1:8" s="5" customFormat="1" ht="13.5" x14ac:dyDescent="0.25">
      <c r="A119" s="18">
        <v>134</v>
      </c>
      <c r="B119" s="19" t="s">
        <v>103</v>
      </c>
      <c r="C119" s="22">
        <v>14455</v>
      </c>
      <c r="D119" s="22">
        <v>0</v>
      </c>
      <c r="E119" s="22">
        <v>16445.164002842394</v>
      </c>
      <c r="F119" s="22">
        <v>7331.666666666667</v>
      </c>
      <c r="G119" s="22">
        <v>5982.8571428571431</v>
      </c>
      <c r="H119" s="20">
        <f t="shared" si="3"/>
        <v>44214.687812366203</v>
      </c>
    </row>
    <row r="120" spans="1:8" s="5" customFormat="1" ht="13.5" x14ac:dyDescent="0.25">
      <c r="A120" s="18">
        <v>135</v>
      </c>
      <c r="B120" s="19" t="s">
        <v>104</v>
      </c>
      <c r="C120" s="22">
        <v>1554.6666666666667</v>
      </c>
      <c r="D120" s="22">
        <v>1502.8333333333333</v>
      </c>
      <c r="E120" s="22">
        <v>2419.5</v>
      </c>
      <c r="F120" s="22">
        <v>2634</v>
      </c>
      <c r="G120" s="22">
        <v>1271.1428571428571</v>
      </c>
      <c r="H120" s="20">
        <f t="shared" si="3"/>
        <v>9382.1428571428569</v>
      </c>
    </row>
    <row r="121" spans="1:8" s="5" customFormat="1" ht="13.5" x14ac:dyDescent="0.25">
      <c r="A121" s="18">
        <v>136</v>
      </c>
      <c r="B121" s="19" t="s">
        <v>105</v>
      </c>
      <c r="C121" s="22">
        <v>0</v>
      </c>
      <c r="D121" s="22">
        <v>0</v>
      </c>
      <c r="E121" s="22">
        <v>16900</v>
      </c>
      <c r="F121" s="22">
        <v>0</v>
      </c>
      <c r="G121" s="22">
        <v>7428.5714285714284</v>
      </c>
      <c r="H121" s="20">
        <f t="shared" si="3"/>
        <v>24328.571428571428</v>
      </c>
    </row>
    <row r="122" spans="1:8" s="5" customFormat="1" ht="27" x14ac:dyDescent="0.25">
      <c r="A122" s="18">
        <v>138</v>
      </c>
      <c r="B122" s="19" t="s">
        <v>166</v>
      </c>
      <c r="C122" s="22">
        <v>27.916666666666668</v>
      </c>
      <c r="D122" s="22">
        <v>0</v>
      </c>
      <c r="E122" s="22">
        <v>0</v>
      </c>
      <c r="F122" s="22">
        <v>18.166666666666668</v>
      </c>
      <c r="G122" s="22">
        <v>0</v>
      </c>
      <c r="H122" s="20">
        <f t="shared" si="3"/>
        <v>46.083333333333336</v>
      </c>
    </row>
    <row r="123" spans="1:8" s="5" customFormat="1" ht="13.7" customHeight="1" x14ac:dyDescent="0.25">
      <c r="A123" s="18">
        <v>139</v>
      </c>
      <c r="B123" s="19" t="s">
        <v>167</v>
      </c>
      <c r="C123" s="22">
        <v>0</v>
      </c>
      <c r="D123" s="22">
        <v>177</v>
      </c>
      <c r="E123" s="22">
        <v>323</v>
      </c>
      <c r="F123" s="22">
        <v>0</v>
      </c>
      <c r="G123" s="22">
        <v>0</v>
      </c>
      <c r="H123" s="20">
        <f t="shared" si="3"/>
        <v>500</v>
      </c>
    </row>
    <row r="124" spans="1:8" s="5" customFormat="1" ht="13.5" x14ac:dyDescent="0.25">
      <c r="A124" s="18">
        <v>140</v>
      </c>
      <c r="B124" s="19" t="s">
        <v>106</v>
      </c>
      <c r="C124" s="22">
        <v>540</v>
      </c>
      <c r="D124" s="22">
        <v>0</v>
      </c>
      <c r="E124" s="22">
        <v>0</v>
      </c>
      <c r="F124" s="22">
        <v>194</v>
      </c>
      <c r="G124" s="22">
        <v>185.42857142857142</v>
      </c>
      <c r="H124" s="20">
        <f t="shared" si="3"/>
        <v>919.42857142857144</v>
      </c>
    </row>
    <row r="125" spans="1:8" s="5" customFormat="1" ht="13.5" x14ac:dyDescent="0.25">
      <c r="A125" s="18">
        <v>141</v>
      </c>
      <c r="B125" s="19" t="s">
        <v>107</v>
      </c>
      <c r="C125" s="22">
        <v>0</v>
      </c>
      <c r="D125" s="22">
        <v>0</v>
      </c>
      <c r="E125" s="22">
        <v>0</v>
      </c>
      <c r="F125" s="22">
        <v>390.5</v>
      </c>
      <c r="G125" s="22">
        <v>113.14285714285714</v>
      </c>
      <c r="H125" s="20">
        <f t="shared" si="3"/>
        <v>503.64285714285711</v>
      </c>
    </row>
    <row r="126" spans="1:8" s="5" customFormat="1" ht="13.5" x14ac:dyDescent="0.25">
      <c r="A126" s="18">
        <v>142</v>
      </c>
      <c r="B126" s="19" t="s">
        <v>168</v>
      </c>
      <c r="C126" s="22">
        <v>0</v>
      </c>
      <c r="D126" s="22">
        <v>0</v>
      </c>
      <c r="E126" s="22">
        <v>0</v>
      </c>
      <c r="F126" s="22">
        <v>232.5</v>
      </c>
      <c r="G126" s="22">
        <v>0</v>
      </c>
      <c r="H126" s="20">
        <f t="shared" si="3"/>
        <v>232.5</v>
      </c>
    </row>
    <row r="127" spans="1:8" s="5" customFormat="1" x14ac:dyDescent="0.25">
      <c r="A127" s="37" t="s">
        <v>108</v>
      </c>
      <c r="B127" s="37" t="s">
        <v>109</v>
      </c>
      <c r="C127" s="17"/>
      <c r="D127" s="17"/>
      <c r="E127" s="17"/>
      <c r="F127" s="17"/>
      <c r="G127" s="17"/>
      <c r="H127" s="24"/>
    </row>
    <row r="128" spans="1:8" s="5" customFormat="1" ht="13.5" x14ac:dyDescent="0.25">
      <c r="A128" s="18">
        <v>143</v>
      </c>
      <c r="B128" s="19" t="s">
        <v>110</v>
      </c>
      <c r="C128" s="22">
        <v>136.25</v>
      </c>
      <c r="D128" s="22">
        <v>591.3782948590956</v>
      </c>
      <c r="E128" s="22">
        <v>444.79883947131839</v>
      </c>
      <c r="F128" s="22">
        <v>0</v>
      </c>
      <c r="G128" s="22">
        <v>78.571428571428569</v>
      </c>
      <c r="H128" s="20">
        <f t="shared" ref="H128:H139" si="4">C128+D128+E128+F128+G128</f>
        <v>1250.9985629018427</v>
      </c>
    </row>
    <row r="129" spans="1:8" s="5" customFormat="1" ht="13.5" x14ac:dyDescent="0.25">
      <c r="A129" s="18">
        <v>144</v>
      </c>
      <c r="B129" s="19" t="s">
        <v>111</v>
      </c>
      <c r="C129" s="22">
        <v>187.5</v>
      </c>
      <c r="D129" s="22">
        <v>591.3782948590956</v>
      </c>
      <c r="E129" s="22">
        <v>444.79883947131839</v>
      </c>
      <c r="F129" s="22">
        <v>219</v>
      </c>
      <c r="G129" s="22">
        <v>78.857142857142861</v>
      </c>
      <c r="H129" s="20">
        <f t="shared" si="4"/>
        <v>1521.5342771875569</v>
      </c>
    </row>
    <row r="130" spans="1:8" s="5" customFormat="1" ht="13.5" x14ac:dyDescent="0.25">
      <c r="A130" s="18">
        <v>145</v>
      </c>
      <c r="B130" s="19" t="s">
        <v>112</v>
      </c>
      <c r="C130" s="22">
        <v>171</v>
      </c>
      <c r="D130" s="22">
        <v>591.3782948590956</v>
      </c>
      <c r="E130" s="22">
        <v>444.79883947131839</v>
      </c>
      <c r="F130" s="22">
        <v>0</v>
      </c>
      <c r="G130" s="22">
        <v>81.714285714285708</v>
      </c>
      <c r="H130" s="20">
        <f t="shared" si="4"/>
        <v>1288.8914200446998</v>
      </c>
    </row>
    <row r="131" spans="1:8" s="5" customFormat="1" ht="13.5" x14ac:dyDescent="0.25">
      <c r="A131" s="18">
        <v>146</v>
      </c>
      <c r="B131" s="19" t="s">
        <v>113</v>
      </c>
      <c r="C131" s="22">
        <v>127.5</v>
      </c>
      <c r="D131" s="22">
        <v>591.3782948590956</v>
      </c>
      <c r="E131" s="22">
        <v>444.79883947131839</v>
      </c>
      <c r="F131" s="22">
        <v>175.5</v>
      </c>
      <c r="G131" s="22">
        <v>83.714285714285708</v>
      </c>
      <c r="H131" s="20">
        <f t="shared" si="4"/>
        <v>1422.8914200446998</v>
      </c>
    </row>
    <row r="132" spans="1:8" s="5" customFormat="1" ht="27" x14ac:dyDescent="0.25">
      <c r="A132" s="18">
        <v>147</v>
      </c>
      <c r="B132" s="19" t="s">
        <v>114</v>
      </c>
      <c r="C132" s="22">
        <v>7541.4384381451709</v>
      </c>
      <c r="D132" s="22">
        <v>19675.817026188499</v>
      </c>
      <c r="E132" s="22">
        <v>6901.8346335129027</v>
      </c>
      <c r="F132" s="22">
        <v>5789.4046005881009</v>
      </c>
      <c r="G132" s="22">
        <v>633.71428571428567</v>
      </c>
      <c r="H132" s="20">
        <f t="shared" si="4"/>
        <v>40542.208984148958</v>
      </c>
    </row>
    <row r="133" spans="1:8" s="5" customFormat="1" ht="13.5" x14ac:dyDescent="0.25">
      <c r="A133" s="18">
        <v>148</v>
      </c>
      <c r="B133" s="19" t="s">
        <v>115</v>
      </c>
      <c r="C133" s="22">
        <v>7633.5871028545407</v>
      </c>
      <c r="D133" s="22">
        <v>13273.766236569498</v>
      </c>
      <c r="E133" s="22">
        <v>9288.341738225934</v>
      </c>
      <c r="F133" s="22">
        <v>5865.0495187533443</v>
      </c>
      <c r="G133" s="22">
        <v>1914.5714285714287</v>
      </c>
      <c r="H133" s="20">
        <f t="shared" si="4"/>
        <v>37975.316024974745</v>
      </c>
    </row>
    <row r="134" spans="1:8" s="5" customFormat="1" ht="13.5" x14ac:dyDescent="0.25">
      <c r="A134" s="18">
        <v>149</v>
      </c>
      <c r="B134" s="19" t="s">
        <v>116</v>
      </c>
      <c r="C134" s="22">
        <v>7166.4444771203689</v>
      </c>
      <c r="D134" s="22">
        <v>18720.179683197315</v>
      </c>
      <c r="E134" s="22">
        <v>13279.348326640418</v>
      </c>
      <c r="F134" s="22">
        <v>5481.5717352541606</v>
      </c>
      <c r="G134" s="22">
        <v>980.95238095238096</v>
      </c>
      <c r="H134" s="20">
        <f t="shared" si="4"/>
        <v>45628.49660316464</v>
      </c>
    </row>
    <row r="135" spans="1:8" s="5" customFormat="1" ht="13.7" customHeight="1" x14ac:dyDescent="0.25">
      <c r="A135" s="18">
        <v>150</v>
      </c>
      <c r="B135" s="19" t="s">
        <v>117</v>
      </c>
      <c r="C135" s="21">
        <v>9100</v>
      </c>
      <c r="D135" s="21">
        <v>10000</v>
      </c>
      <c r="E135" s="21">
        <v>22361</v>
      </c>
      <c r="F135" s="21">
        <v>3349</v>
      </c>
      <c r="G135" s="21">
        <v>1128</v>
      </c>
      <c r="H135" s="20">
        <f t="shared" si="4"/>
        <v>45938</v>
      </c>
    </row>
    <row r="136" spans="1:8" s="5" customFormat="1" ht="13.7" customHeight="1" x14ac:dyDescent="0.25">
      <c r="A136" s="18">
        <v>152</v>
      </c>
      <c r="B136" s="19" t="s">
        <v>118</v>
      </c>
      <c r="C136" s="22">
        <v>3296.2980804318577</v>
      </c>
      <c r="D136" s="22">
        <v>0</v>
      </c>
      <c r="E136" s="22">
        <v>4306.7361156604966</v>
      </c>
      <c r="F136" s="22">
        <v>4955.9157057437169</v>
      </c>
      <c r="G136" s="22">
        <v>1384.7619047619048</v>
      </c>
      <c r="H136" s="20">
        <f t="shared" si="4"/>
        <v>13943.711806597976</v>
      </c>
    </row>
    <row r="137" spans="1:8" s="5" customFormat="1" ht="13.7" customHeight="1" x14ac:dyDescent="0.25">
      <c r="A137" s="18">
        <v>153</v>
      </c>
      <c r="B137" s="19" t="s">
        <v>119</v>
      </c>
      <c r="C137" s="22">
        <v>3307.0563739714439</v>
      </c>
      <c r="D137" s="22">
        <v>0</v>
      </c>
      <c r="E137" s="22">
        <v>1710.7387745258484</v>
      </c>
      <c r="F137" s="22">
        <v>3662.2396720089137</v>
      </c>
      <c r="G137" s="22">
        <v>1148.5714285714287</v>
      </c>
      <c r="H137" s="20">
        <f t="shared" si="4"/>
        <v>9828.6062490776367</v>
      </c>
    </row>
    <row r="138" spans="1:8" s="5" customFormat="1" ht="13.5" x14ac:dyDescent="0.25">
      <c r="A138" s="18">
        <v>154</v>
      </c>
      <c r="B138" s="19" t="s">
        <v>120</v>
      </c>
      <c r="C138" s="22">
        <v>662.84380533700505</v>
      </c>
      <c r="D138" s="22">
        <v>6756.7839356060877</v>
      </c>
      <c r="E138" s="22">
        <v>5560.7757478517042</v>
      </c>
      <c r="F138" s="22">
        <v>8618.1553777526315</v>
      </c>
      <c r="G138" s="22">
        <v>571.42857142857144</v>
      </c>
      <c r="H138" s="20">
        <f t="shared" si="4"/>
        <v>22169.987437976</v>
      </c>
    </row>
    <row r="139" spans="1:8" s="5" customFormat="1" ht="13.5" x14ac:dyDescent="0.25">
      <c r="A139" s="18">
        <v>155</v>
      </c>
      <c r="B139" s="19" t="s">
        <v>121</v>
      </c>
      <c r="C139" s="21">
        <v>1500</v>
      </c>
      <c r="D139" s="21">
        <v>2000</v>
      </c>
      <c r="E139" s="21">
        <v>2000</v>
      </c>
      <c r="F139" s="21">
        <v>500</v>
      </c>
      <c r="G139" s="21">
        <v>500</v>
      </c>
      <c r="H139" s="20">
        <f t="shared" si="4"/>
        <v>6500</v>
      </c>
    </row>
    <row r="140" spans="1:8" s="5" customFormat="1" x14ac:dyDescent="0.25">
      <c r="A140" s="37" t="s">
        <v>122</v>
      </c>
      <c r="B140" s="37"/>
      <c r="C140" s="17"/>
      <c r="D140" s="17"/>
      <c r="E140" s="17"/>
      <c r="F140" s="17"/>
      <c r="G140" s="17"/>
      <c r="H140" s="24"/>
    </row>
    <row r="141" spans="1:8" s="5" customFormat="1" ht="13.5" x14ac:dyDescent="0.25">
      <c r="A141" s="18">
        <v>161</v>
      </c>
      <c r="B141" s="19" t="s">
        <v>169</v>
      </c>
      <c r="C141" s="22">
        <v>1198</v>
      </c>
      <c r="D141" s="22">
        <v>1159.5</v>
      </c>
      <c r="E141" s="22">
        <v>1941</v>
      </c>
      <c r="F141" s="22">
        <v>1890</v>
      </c>
      <c r="G141" s="22">
        <v>473</v>
      </c>
      <c r="H141" s="20">
        <f>C141+D141+E141+F141+G141</f>
        <v>6661.5</v>
      </c>
    </row>
    <row r="142" spans="1:8" s="5" customFormat="1" ht="13.5" x14ac:dyDescent="0.25">
      <c r="A142" s="18">
        <v>162</v>
      </c>
      <c r="B142" s="19" t="s">
        <v>123</v>
      </c>
      <c r="C142" s="29">
        <v>350</v>
      </c>
      <c r="D142" s="21">
        <v>550</v>
      </c>
      <c r="E142" s="22">
        <v>500</v>
      </c>
      <c r="F142" s="22">
        <v>300</v>
      </c>
      <c r="G142" s="22">
        <v>120</v>
      </c>
      <c r="H142" s="20">
        <f>C142+D142+E142+F142+G142</f>
        <v>1820</v>
      </c>
    </row>
    <row r="143" spans="1:8" s="5" customFormat="1" ht="13.5" x14ac:dyDescent="0.25">
      <c r="A143" s="18">
        <v>164</v>
      </c>
      <c r="B143" s="19" t="s">
        <v>124</v>
      </c>
      <c r="C143" s="22">
        <v>4047.5</v>
      </c>
      <c r="D143" s="22">
        <v>1396.6666666666667</v>
      </c>
      <c r="E143" s="22">
        <v>2200.6666666666665</v>
      </c>
      <c r="F143" s="22">
        <v>1989.5842029348814</v>
      </c>
      <c r="G143" s="21">
        <v>1057</v>
      </c>
      <c r="H143" s="20">
        <f>C143+D143+E143+F143+G143</f>
        <v>10691.417536268214</v>
      </c>
    </row>
    <row r="144" spans="1:8" s="5" customFormat="1" x14ac:dyDescent="0.25">
      <c r="A144" s="37" t="s">
        <v>125</v>
      </c>
      <c r="B144" s="37"/>
      <c r="C144" s="17"/>
      <c r="D144" s="17"/>
      <c r="E144" s="17"/>
      <c r="F144" s="17"/>
      <c r="G144" s="17"/>
      <c r="H144" s="24"/>
    </row>
    <row r="145" spans="1:8" s="5" customFormat="1" ht="13.5" x14ac:dyDescent="0.25">
      <c r="A145" s="18">
        <v>170</v>
      </c>
      <c r="B145" s="19" t="s">
        <v>170</v>
      </c>
      <c r="C145" s="22">
        <v>0</v>
      </c>
      <c r="D145" s="22">
        <v>4515.6583738899217</v>
      </c>
      <c r="E145" s="22">
        <v>0</v>
      </c>
      <c r="F145" s="22">
        <v>0</v>
      </c>
      <c r="G145" s="22">
        <v>0</v>
      </c>
      <c r="H145" s="20">
        <f t="shared" ref="H145:H150" si="5">C145+D145+E145+F145+G145</f>
        <v>4515.6583738899217</v>
      </c>
    </row>
    <row r="146" spans="1:8" s="5" customFormat="1" ht="27" x14ac:dyDescent="0.25">
      <c r="A146" s="18">
        <v>171</v>
      </c>
      <c r="B146" s="19" t="s">
        <v>171</v>
      </c>
      <c r="C146" s="22">
        <v>55276.063782153091</v>
      </c>
      <c r="D146" s="22">
        <v>23794.847687553545</v>
      </c>
      <c r="E146" s="22">
        <v>45427.736723309506</v>
      </c>
      <c r="F146" s="22">
        <v>43705.267067357228</v>
      </c>
      <c r="G146" s="22">
        <v>6135.7142857142853</v>
      </c>
      <c r="H146" s="20">
        <f t="shared" si="5"/>
        <v>174339.62954608767</v>
      </c>
    </row>
    <row r="147" spans="1:8" s="5" customFormat="1" ht="27" x14ac:dyDescent="0.25">
      <c r="A147" s="18">
        <v>172</v>
      </c>
      <c r="B147" s="19" t="s">
        <v>172</v>
      </c>
      <c r="C147" s="22">
        <v>0</v>
      </c>
      <c r="D147" s="22">
        <v>2960.1529123465516</v>
      </c>
      <c r="E147" s="22">
        <v>0</v>
      </c>
      <c r="F147" s="22">
        <v>5229.3742082741655</v>
      </c>
      <c r="G147" s="22">
        <v>0</v>
      </c>
      <c r="H147" s="20">
        <f t="shared" si="5"/>
        <v>8189.5271206207171</v>
      </c>
    </row>
    <row r="148" spans="1:8" s="5" customFormat="1" ht="13.5" x14ac:dyDescent="0.25">
      <c r="A148" s="18">
        <v>173</v>
      </c>
      <c r="B148" s="19" t="s">
        <v>173</v>
      </c>
      <c r="C148" s="22">
        <v>0</v>
      </c>
      <c r="D148" s="22">
        <v>3871</v>
      </c>
      <c r="E148" s="22">
        <v>0</v>
      </c>
      <c r="F148" s="22">
        <v>1474.4329709432823</v>
      </c>
      <c r="G148" s="22">
        <v>0</v>
      </c>
      <c r="H148" s="20">
        <f t="shared" si="5"/>
        <v>5345.4329709432823</v>
      </c>
    </row>
    <row r="149" spans="1:8" s="5" customFormat="1" ht="13.5" x14ac:dyDescent="0.25">
      <c r="A149" s="18">
        <v>174</v>
      </c>
      <c r="B149" s="19" t="s">
        <v>174</v>
      </c>
      <c r="C149" s="22">
        <v>0</v>
      </c>
      <c r="D149" s="22">
        <v>0</v>
      </c>
      <c r="E149" s="22">
        <v>0</v>
      </c>
      <c r="F149" s="22">
        <v>383.82302285003919</v>
      </c>
      <c r="G149" s="22">
        <v>0</v>
      </c>
      <c r="H149" s="20">
        <f t="shared" si="5"/>
        <v>383.82302285003919</v>
      </c>
    </row>
    <row r="150" spans="1:8" s="5" customFormat="1" ht="13.5" x14ac:dyDescent="0.25">
      <c r="A150" s="18">
        <v>175</v>
      </c>
      <c r="B150" s="19" t="s">
        <v>126</v>
      </c>
      <c r="C150" s="22">
        <v>0</v>
      </c>
      <c r="D150" s="22">
        <v>4102.3628856647192</v>
      </c>
      <c r="E150" s="22">
        <v>3302.0077486946357</v>
      </c>
      <c r="F150" s="22">
        <v>2259.5137453485008</v>
      </c>
      <c r="G150" s="21">
        <v>0</v>
      </c>
      <c r="H150" s="20">
        <f t="shared" si="5"/>
        <v>9663.8843797078553</v>
      </c>
    </row>
    <row r="151" spans="1:8" s="5" customFormat="1" x14ac:dyDescent="0.25">
      <c r="A151" s="37" t="s">
        <v>127</v>
      </c>
      <c r="B151" s="37"/>
      <c r="C151" s="17"/>
      <c r="D151" s="17"/>
      <c r="E151" s="17"/>
      <c r="F151" s="17"/>
      <c r="G151" s="17"/>
      <c r="H151" s="24"/>
    </row>
    <row r="152" spans="1:8" s="5" customFormat="1" ht="13.7" customHeight="1" x14ac:dyDescent="0.25">
      <c r="A152" s="18">
        <v>176</v>
      </c>
      <c r="B152" s="19" t="s">
        <v>128</v>
      </c>
      <c r="C152" s="22">
        <v>0</v>
      </c>
      <c r="D152" s="22">
        <v>0</v>
      </c>
      <c r="E152" s="22">
        <v>77189.666252976225</v>
      </c>
      <c r="F152" s="22">
        <v>0</v>
      </c>
      <c r="G152" s="22">
        <v>18714.285714285714</v>
      </c>
      <c r="H152" s="20">
        <f t="shared" ref="H152:H160" si="6">C152+D152+E152+F152+G152</f>
        <v>95903.951967261935</v>
      </c>
    </row>
    <row r="153" spans="1:8" s="5" customFormat="1" ht="13.7" customHeight="1" x14ac:dyDescent="0.25">
      <c r="A153" s="18">
        <v>177</v>
      </c>
      <c r="B153" s="19" t="s">
        <v>175</v>
      </c>
      <c r="C153" s="22">
        <v>0</v>
      </c>
      <c r="D153" s="22">
        <v>71096.215289295607</v>
      </c>
      <c r="E153" s="22">
        <v>0</v>
      </c>
      <c r="F153" s="22">
        <v>0</v>
      </c>
      <c r="G153" s="22">
        <v>6647.6190476190477</v>
      </c>
      <c r="H153" s="20">
        <f t="shared" si="6"/>
        <v>77743.834336914661</v>
      </c>
    </row>
    <row r="154" spans="1:8" s="5" customFormat="1" ht="13.5" x14ac:dyDescent="0.25">
      <c r="A154" s="18">
        <v>178</v>
      </c>
      <c r="B154" s="19" t="s">
        <v>129</v>
      </c>
      <c r="C154" s="22">
        <v>0</v>
      </c>
      <c r="D154" s="22">
        <v>0</v>
      </c>
      <c r="E154" s="22">
        <v>0</v>
      </c>
      <c r="F154" s="22">
        <v>171.26941458982353</v>
      </c>
      <c r="G154" s="22">
        <v>264.28571428571428</v>
      </c>
      <c r="H154" s="20">
        <f t="shared" si="6"/>
        <v>435.55512887553778</v>
      </c>
    </row>
    <row r="155" spans="1:8" s="5" customFormat="1" ht="13.5" x14ac:dyDescent="0.25">
      <c r="A155" s="18">
        <v>179</v>
      </c>
      <c r="B155" s="19" t="s">
        <v>130</v>
      </c>
      <c r="C155" s="22">
        <v>0</v>
      </c>
      <c r="D155" s="22">
        <v>0</v>
      </c>
      <c r="E155" s="22">
        <v>0</v>
      </c>
      <c r="F155" s="22">
        <v>861.61690109034271</v>
      </c>
      <c r="G155" s="22">
        <v>79.80952380952381</v>
      </c>
      <c r="H155" s="20">
        <f t="shared" si="6"/>
        <v>941.42642489986656</v>
      </c>
    </row>
    <row r="156" spans="1:8" s="5" customFormat="1" ht="13.5" x14ac:dyDescent="0.25">
      <c r="A156" s="18">
        <v>181</v>
      </c>
      <c r="B156" s="19" t="s">
        <v>131</v>
      </c>
      <c r="C156" s="22">
        <v>0</v>
      </c>
      <c r="D156" s="22">
        <v>0</v>
      </c>
      <c r="E156" s="22">
        <v>0</v>
      </c>
      <c r="F156" s="22">
        <v>23910</v>
      </c>
      <c r="G156" s="22">
        <v>0</v>
      </c>
      <c r="H156" s="20">
        <f t="shared" si="6"/>
        <v>23910</v>
      </c>
    </row>
    <row r="157" spans="1:8" s="5" customFormat="1" ht="13.5" x14ac:dyDescent="0.25">
      <c r="A157" s="18">
        <v>185</v>
      </c>
      <c r="B157" s="19" t="s">
        <v>132</v>
      </c>
      <c r="C157" s="22">
        <v>1097.5</v>
      </c>
      <c r="D157" s="22">
        <v>0</v>
      </c>
      <c r="E157" s="22">
        <v>0</v>
      </c>
      <c r="F157" s="22">
        <v>0</v>
      </c>
      <c r="G157" s="22">
        <v>251.42857142857142</v>
      </c>
      <c r="H157" s="20">
        <f t="shared" si="6"/>
        <v>1348.9285714285713</v>
      </c>
    </row>
    <row r="158" spans="1:8" s="5" customFormat="1" ht="13.5" x14ac:dyDescent="0.25">
      <c r="A158" s="18">
        <v>186</v>
      </c>
      <c r="B158" s="19" t="s">
        <v>133</v>
      </c>
      <c r="C158" s="22">
        <v>0</v>
      </c>
      <c r="D158" s="22">
        <v>0</v>
      </c>
      <c r="E158" s="22">
        <v>0</v>
      </c>
      <c r="F158" s="22">
        <v>0</v>
      </c>
      <c r="G158" s="22">
        <v>21517.142857142859</v>
      </c>
      <c r="H158" s="20">
        <f t="shared" si="6"/>
        <v>21517.142857142859</v>
      </c>
    </row>
    <row r="159" spans="1:8" s="5" customFormat="1" ht="13.5" x14ac:dyDescent="0.25">
      <c r="A159" s="18">
        <v>187</v>
      </c>
      <c r="B159" s="19" t="s">
        <v>134</v>
      </c>
      <c r="C159" s="22">
        <v>0</v>
      </c>
      <c r="D159" s="22">
        <v>0</v>
      </c>
      <c r="E159" s="22">
        <v>0</v>
      </c>
      <c r="F159" s="22">
        <v>0</v>
      </c>
      <c r="G159" s="22">
        <v>46057.142857142855</v>
      </c>
      <c r="H159" s="20">
        <f t="shared" si="6"/>
        <v>46057.142857142855</v>
      </c>
    </row>
    <row r="160" spans="1:8" s="5" customFormat="1" ht="13.5" x14ac:dyDescent="0.25">
      <c r="A160" s="18">
        <v>188</v>
      </c>
      <c r="B160" s="19" t="s">
        <v>136</v>
      </c>
      <c r="C160" s="22">
        <v>0</v>
      </c>
      <c r="D160" s="22">
        <v>145631.4377897809</v>
      </c>
      <c r="E160" s="22">
        <v>0</v>
      </c>
      <c r="F160" s="22">
        <v>0</v>
      </c>
      <c r="G160" s="22">
        <v>0</v>
      </c>
      <c r="H160" s="20">
        <f t="shared" si="6"/>
        <v>145631.4377897809</v>
      </c>
    </row>
    <row r="161" spans="1:8" s="5" customFormat="1" x14ac:dyDescent="0.25">
      <c r="A161" s="37" t="s">
        <v>135</v>
      </c>
      <c r="B161" s="37"/>
      <c r="C161" s="17"/>
      <c r="D161" s="17"/>
      <c r="E161" s="17"/>
      <c r="F161" s="17"/>
      <c r="G161" s="17"/>
      <c r="H161" s="24"/>
    </row>
    <row r="162" spans="1:8" s="5" customFormat="1" ht="13.5" x14ac:dyDescent="0.25">
      <c r="A162" s="18">
        <v>190</v>
      </c>
      <c r="B162" s="19" t="s">
        <v>176</v>
      </c>
      <c r="C162" s="22">
        <v>0</v>
      </c>
      <c r="D162" s="22">
        <v>0</v>
      </c>
      <c r="E162" s="22">
        <v>0</v>
      </c>
      <c r="F162" s="22">
        <v>1238.487595237777</v>
      </c>
      <c r="G162" s="22">
        <v>202.57142857142858</v>
      </c>
      <c r="H162" s="20">
        <f>C162+D162+E162+F162+G162</f>
        <v>1441.0590238092057</v>
      </c>
    </row>
    <row r="163" spans="1:8" s="5" customFormat="1" ht="13.5" x14ac:dyDescent="0.25">
      <c r="A163" s="18">
        <v>191</v>
      </c>
      <c r="B163" s="19" t="s">
        <v>177</v>
      </c>
      <c r="C163" s="22">
        <v>0</v>
      </c>
      <c r="D163" s="22">
        <v>0</v>
      </c>
      <c r="E163" s="22">
        <v>0</v>
      </c>
      <c r="F163" s="22">
        <v>631.91590549700595</v>
      </c>
      <c r="G163" s="22">
        <v>0</v>
      </c>
      <c r="H163" s="20">
        <f>C163+D163+E163+F163+G163</f>
        <v>631.91590549700595</v>
      </c>
    </row>
    <row r="164" spans="1:8" s="5" customFormat="1" ht="13.7" customHeight="1" x14ac:dyDescent="0.25">
      <c r="A164" s="18">
        <v>192</v>
      </c>
      <c r="B164" s="19" t="s">
        <v>178</v>
      </c>
      <c r="C164" s="22">
        <v>0</v>
      </c>
      <c r="D164" s="22">
        <v>0</v>
      </c>
      <c r="E164" s="22">
        <v>0</v>
      </c>
      <c r="F164" s="22">
        <v>244.31389431716116</v>
      </c>
      <c r="G164" s="22">
        <v>0</v>
      </c>
      <c r="H164" s="20">
        <f>C164+D164+E164+F164+G164</f>
        <v>244.31389431716116</v>
      </c>
    </row>
    <row r="165" spans="1:8" s="5" customFormat="1" x14ac:dyDescent="0.25">
      <c r="A165" s="37" t="s">
        <v>137</v>
      </c>
      <c r="B165" s="37"/>
      <c r="C165" s="17"/>
      <c r="D165" s="17"/>
      <c r="E165" s="17"/>
      <c r="F165" s="17"/>
      <c r="G165" s="17"/>
      <c r="H165" s="24"/>
    </row>
    <row r="166" spans="1:8" s="5" customFormat="1" ht="13.5" x14ac:dyDescent="0.25">
      <c r="A166" s="18">
        <v>199</v>
      </c>
      <c r="B166" s="19" t="s">
        <v>179</v>
      </c>
      <c r="C166" s="22">
        <v>0</v>
      </c>
      <c r="D166" s="22"/>
      <c r="E166" s="22"/>
      <c r="F166" s="22">
        <v>16037.29668875415</v>
      </c>
      <c r="G166" s="22">
        <v>0</v>
      </c>
      <c r="H166" s="20">
        <f>C166+D166+E166+F166+G166</f>
        <v>16037.29668875415</v>
      </c>
    </row>
    <row r="167" spans="1:8" s="5" customFormat="1" ht="27" x14ac:dyDescent="0.25">
      <c r="A167" s="18">
        <v>200</v>
      </c>
      <c r="B167" s="19" t="s">
        <v>138</v>
      </c>
      <c r="C167" s="22">
        <v>30414.333333333332</v>
      </c>
      <c r="D167" s="22">
        <v>0</v>
      </c>
      <c r="E167" s="22"/>
      <c r="F167" s="22">
        <v>39033.333333333336</v>
      </c>
      <c r="G167" s="22">
        <v>0</v>
      </c>
      <c r="H167" s="20">
        <f>C167+D167+E167+F167+G167</f>
        <v>69447.666666666672</v>
      </c>
    </row>
    <row r="168" spans="1:8" s="5" customFormat="1" ht="27" x14ac:dyDescent="0.25">
      <c r="A168" s="18">
        <v>202</v>
      </c>
      <c r="B168" s="19" t="s">
        <v>180</v>
      </c>
      <c r="C168" s="22">
        <v>0</v>
      </c>
      <c r="D168" s="22">
        <v>367421.19801792374</v>
      </c>
      <c r="E168" s="22">
        <v>0</v>
      </c>
      <c r="F168" s="22">
        <v>0</v>
      </c>
      <c r="G168" s="22">
        <v>0</v>
      </c>
      <c r="H168" s="20">
        <f>C168+D168+E168+F168+G168</f>
        <v>367421.19801792374</v>
      </c>
    </row>
    <row r="169" spans="1:8" s="5" customFormat="1" ht="27" x14ac:dyDescent="0.25">
      <c r="A169" s="18">
        <v>204</v>
      </c>
      <c r="B169" s="19" t="s">
        <v>139</v>
      </c>
      <c r="C169" s="22">
        <v>0</v>
      </c>
      <c r="D169" s="22">
        <v>0</v>
      </c>
      <c r="E169" s="22">
        <v>0</v>
      </c>
      <c r="F169" s="22">
        <v>348033.33333333331</v>
      </c>
      <c r="G169" s="22">
        <v>0</v>
      </c>
      <c r="H169" s="20">
        <f>C169+D169+E169+F169+G169</f>
        <v>348033.33333333331</v>
      </c>
    </row>
    <row r="170" spans="1:8" s="5" customFormat="1" ht="27" x14ac:dyDescent="0.25">
      <c r="A170" s="18">
        <v>205</v>
      </c>
      <c r="B170" s="19" t="s">
        <v>140</v>
      </c>
      <c r="C170" s="22">
        <v>0</v>
      </c>
      <c r="D170" s="22">
        <v>0</v>
      </c>
      <c r="E170" s="22">
        <v>0</v>
      </c>
      <c r="F170" s="22">
        <v>368343</v>
      </c>
      <c r="G170" s="22">
        <v>0</v>
      </c>
      <c r="H170" s="20">
        <f>C170+D170+E170+F170+G170</f>
        <v>368343</v>
      </c>
    </row>
    <row r="171" spans="1:8" s="5" customFormat="1" x14ac:dyDescent="0.25">
      <c r="A171" s="37" t="s">
        <v>141</v>
      </c>
      <c r="B171" s="37"/>
      <c r="C171" s="17"/>
      <c r="D171" s="17"/>
      <c r="E171" s="17"/>
      <c r="F171" s="17"/>
      <c r="G171" s="17"/>
      <c r="H171" s="24"/>
    </row>
    <row r="172" spans="1:8" s="5" customFormat="1" ht="13.5" x14ac:dyDescent="0.25">
      <c r="A172" s="18">
        <v>207</v>
      </c>
      <c r="B172" s="19" t="s">
        <v>142</v>
      </c>
      <c r="C172" s="22">
        <v>0</v>
      </c>
      <c r="D172" s="22">
        <v>25101.96931326075</v>
      </c>
      <c r="E172" s="22">
        <v>0</v>
      </c>
      <c r="F172" s="22">
        <v>3364.5</v>
      </c>
      <c r="G172" s="22">
        <v>615.04761904761904</v>
      </c>
      <c r="H172" s="20">
        <f t="shared" ref="H172:H176" si="7">C172+D172+E172+F172+G172</f>
        <v>29081.516932308368</v>
      </c>
    </row>
    <row r="173" spans="1:8" s="5" customFormat="1" ht="13.5" x14ac:dyDescent="0.25">
      <c r="A173" s="18">
        <v>209</v>
      </c>
      <c r="B173" s="19" t="s">
        <v>143</v>
      </c>
      <c r="C173" s="22">
        <v>0</v>
      </c>
      <c r="D173" s="22">
        <v>3073.2652456936667</v>
      </c>
      <c r="E173" s="22">
        <v>0</v>
      </c>
      <c r="F173" s="22">
        <v>0</v>
      </c>
      <c r="G173" s="22">
        <v>0</v>
      </c>
      <c r="H173" s="20">
        <f t="shared" si="7"/>
        <v>3073.2652456936667</v>
      </c>
    </row>
    <row r="174" spans="1:8" s="5" customFormat="1" ht="13.5" x14ac:dyDescent="0.25">
      <c r="A174" s="18">
        <v>210</v>
      </c>
      <c r="B174" s="19" t="s">
        <v>144</v>
      </c>
      <c r="C174" s="22">
        <v>0</v>
      </c>
      <c r="D174" s="22">
        <v>13479.565758125937</v>
      </c>
      <c r="E174" s="22">
        <v>0</v>
      </c>
      <c r="F174" s="22">
        <v>1418</v>
      </c>
      <c r="G174" s="22">
        <v>0</v>
      </c>
      <c r="H174" s="20">
        <f t="shared" si="7"/>
        <v>14897.565758125937</v>
      </c>
    </row>
    <row r="175" spans="1:8" s="5" customFormat="1" ht="13.5" x14ac:dyDescent="0.25">
      <c r="A175" s="18">
        <v>212</v>
      </c>
      <c r="B175" s="19" t="s">
        <v>145</v>
      </c>
      <c r="C175" s="22">
        <v>0</v>
      </c>
      <c r="D175" s="22">
        <v>0</v>
      </c>
      <c r="E175" s="22">
        <v>0</v>
      </c>
      <c r="F175" s="22">
        <v>0</v>
      </c>
      <c r="G175" s="22">
        <v>1015.4285714285714</v>
      </c>
      <c r="H175" s="20">
        <f t="shared" si="7"/>
        <v>1015.4285714285714</v>
      </c>
    </row>
    <row r="176" spans="1:8" s="5" customFormat="1" ht="13.5" x14ac:dyDescent="0.25">
      <c r="A176" s="18">
        <v>215</v>
      </c>
      <c r="B176" s="19" t="s">
        <v>181</v>
      </c>
      <c r="C176" s="22">
        <v>0</v>
      </c>
      <c r="D176" s="22">
        <v>0</v>
      </c>
      <c r="E176" s="22">
        <v>0</v>
      </c>
      <c r="F176" s="22">
        <v>1376</v>
      </c>
      <c r="G176" s="22">
        <v>0</v>
      </c>
      <c r="H176" s="20">
        <f t="shared" si="7"/>
        <v>1376</v>
      </c>
    </row>
    <row r="177" spans="1:15" s="5" customFormat="1" x14ac:dyDescent="0.25">
      <c r="A177" s="37" t="s">
        <v>146</v>
      </c>
      <c r="B177" s="37"/>
      <c r="C177" s="17"/>
      <c r="D177" s="17"/>
      <c r="E177" s="17"/>
      <c r="F177" s="17"/>
      <c r="G177" s="17"/>
      <c r="H177" s="24"/>
    </row>
    <row r="178" spans="1:15" s="5" customFormat="1" ht="21.6" customHeight="1" x14ac:dyDescent="0.25">
      <c r="A178" s="18">
        <v>216</v>
      </c>
      <c r="B178" s="19" t="s">
        <v>147</v>
      </c>
      <c r="C178" s="22">
        <v>0</v>
      </c>
      <c r="D178" s="22">
        <v>0</v>
      </c>
      <c r="E178" s="22">
        <v>0</v>
      </c>
      <c r="F178" s="22">
        <v>7511.875</v>
      </c>
      <c r="G178" s="22">
        <v>0</v>
      </c>
      <c r="H178" s="20">
        <f>C178+D178+E178+F178+G178</f>
        <v>7511.875</v>
      </c>
    </row>
    <row r="179" spans="1:15" s="5" customFormat="1" x14ac:dyDescent="0.25">
      <c r="A179" s="37" t="s">
        <v>148</v>
      </c>
      <c r="B179" s="37"/>
      <c r="C179" s="17"/>
      <c r="D179" s="17"/>
      <c r="E179" s="17"/>
      <c r="F179" s="17"/>
      <c r="G179" s="17"/>
      <c r="H179" s="24"/>
    </row>
    <row r="180" spans="1:15" s="5" customFormat="1" ht="13.5" x14ac:dyDescent="0.25">
      <c r="A180" s="18">
        <v>248</v>
      </c>
      <c r="B180" s="19" t="s">
        <v>149</v>
      </c>
      <c r="C180" s="22">
        <v>20326.214317373291</v>
      </c>
      <c r="D180" s="22">
        <v>54642.592889596846</v>
      </c>
      <c r="E180" s="22">
        <v>48689.238708912773</v>
      </c>
      <c r="F180" s="22">
        <v>14189.659773522635</v>
      </c>
      <c r="G180" s="22">
        <v>6077.651377568689</v>
      </c>
      <c r="H180" s="20">
        <f>C180+D180+E180+F180+G180</f>
        <v>143925.35706697425</v>
      </c>
    </row>
    <row r="181" spans="1:15" s="5" customFormat="1" x14ac:dyDescent="0.25">
      <c r="H181" s="30"/>
    </row>
    <row r="182" spans="1:15" s="3" customFormat="1" x14ac:dyDescent="0.2">
      <c r="A182" s="2"/>
      <c r="B182" s="2"/>
      <c r="I182" s="2"/>
      <c r="J182" s="2"/>
      <c r="K182" s="2"/>
      <c r="L182" s="2"/>
      <c r="M182" s="2"/>
      <c r="N182" s="2"/>
      <c r="O182" s="2"/>
    </row>
    <row r="185" spans="1:15" s="3" customFormat="1" x14ac:dyDescent="0.2">
      <c r="A185" s="2"/>
      <c r="B185" s="2"/>
      <c r="I185" s="2"/>
      <c r="J185" s="2"/>
      <c r="K185" s="2"/>
      <c r="L185" s="2"/>
      <c r="M185" s="2"/>
      <c r="N185" s="2"/>
      <c r="O185" s="2"/>
    </row>
  </sheetData>
  <autoFilter ref="A7:B180"/>
  <mergeCells count="17">
    <mergeCell ref="A179:B179"/>
    <mergeCell ref="A116:B116"/>
    <mergeCell ref="A127:B127"/>
    <mergeCell ref="A140:B140"/>
    <mergeCell ref="A144:B144"/>
    <mergeCell ref="A151:B151"/>
    <mergeCell ref="A161:B161"/>
    <mergeCell ref="A113:B113"/>
    <mergeCell ref="A8:B8"/>
    <mergeCell ref="A165:B165"/>
    <mergeCell ref="A171:B171"/>
    <mergeCell ref="A177:B177"/>
    <mergeCell ref="A13:B13"/>
    <mergeCell ref="A59:B59"/>
    <mergeCell ref="A96:B96"/>
    <mergeCell ref="A109:B109"/>
    <mergeCell ref="A111:B111"/>
  </mergeCells>
  <pageMargins left="0.7" right="0.7" top="0.75" bottom="0.75" header="0.3" footer="0.3"/>
  <pageSetup scale="6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Batch 1 </vt:lpstr>
      <vt:lpstr>Batch 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Shannon</dc:creator>
  <cp:lastModifiedBy>Igor Samac</cp:lastModifiedBy>
  <cp:lastPrinted>2018-08-03T08:32:00Z</cp:lastPrinted>
  <dcterms:created xsi:type="dcterms:W3CDTF">2018-06-08T13:15:48Z</dcterms:created>
  <dcterms:modified xsi:type="dcterms:W3CDTF">2018-08-03T08:32:26Z</dcterms:modified>
</cp:coreProperties>
</file>